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tion IV\Documents\GitHub\pillar\"/>
    </mc:Choice>
  </mc:AlternateContent>
  <xr:revisionPtr revIDLastSave="0" documentId="13_ncr:1_{5E4675A5-E814-4CFC-AEA7-BF0DF41BA12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Monster" sheetId="2" r:id="rId1"/>
    <sheet name="Growth Rates" sheetId="18" r:id="rId2"/>
    <sheet name="Mutant Skills" sheetId="19" r:id="rId3"/>
    <sheet name="Encounters" sheetId="1" r:id="rId4"/>
    <sheet name="Evolve" sheetId="3" r:id="rId5"/>
    <sheet name="Weapon" sheetId="4" r:id="rId6"/>
    <sheet name="Treasure" sheetId="5" r:id="rId7"/>
    <sheet name="Shops" sheetId="8" r:id="rId8"/>
    <sheet name="Item Hex" sheetId="17" r:id="rId9"/>
    <sheet name="Move Probability" sheetId="12" r:id="rId10"/>
    <sheet name="Move Prob - %" sheetId="10" r:id="rId11"/>
  </sheets>
  <definedNames>
    <definedName name="_xlnm._FilterDatabase" localSheetId="0" hidden="1">Monster!$A$1:$X$253</definedName>
    <definedName name="_xlnm._FilterDatabase" localSheetId="5" hidden="1">Weapon!$A$1:$AG$259</definedName>
    <definedName name="Item_Hex" localSheetId="8">'Item Hex'!$A$1:$U$137</definedName>
  </definedNames>
  <calcPr calcId="181029"/>
</workbook>
</file>

<file path=xl/calcChain.xml><?xml version="1.0" encoding="utf-8"?>
<calcChain xmlns="http://schemas.openxmlformats.org/spreadsheetml/2006/main">
  <c r="B78" i="4" l="1"/>
  <c r="A255" i="2" l="1"/>
  <c r="A254" i="2"/>
  <c r="B76" i="4" l="1"/>
  <c r="B30" i="4"/>
  <c r="B103" i="4" l="1"/>
  <c r="B100" i="4"/>
  <c r="B89" i="4"/>
  <c r="B92" i="4"/>
  <c r="B90" i="4"/>
  <c r="B88" i="4"/>
  <c r="B75" i="4"/>
  <c r="B77" i="4"/>
  <c r="B79" i="4"/>
  <c r="B80" i="4"/>
  <c r="B3" i="19" l="1"/>
  <c r="B4" i="19"/>
  <c r="B5" i="19"/>
  <c r="B6" i="19"/>
  <c r="B7" i="19"/>
  <c r="B8" i="19"/>
  <c r="B9" i="19"/>
  <c r="B10" i="19"/>
  <c r="B11" i="19"/>
  <c r="B2" i="19"/>
  <c r="E257" i="4" l="1"/>
  <c r="E256" i="4"/>
  <c r="E255" i="4"/>
  <c r="E254" i="4"/>
  <c r="E253" i="4"/>
  <c r="E25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29" i="4"/>
  <c r="T30" i="4"/>
  <c r="T32" i="4"/>
  <c r="T33" i="4"/>
  <c r="T34" i="4"/>
  <c r="T35" i="4"/>
  <c r="T36" i="4"/>
  <c r="T37" i="4"/>
  <c r="T68" i="4"/>
  <c r="T69" i="4"/>
  <c r="T70" i="4"/>
  <c r="T71" i="4"/>
  <c r="T84" i="4"/>
  <c r="T98" i="4"/>
  <c r="T102" i="4"/>
  <c r="T103" i="4"/>
  <c r="T104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211" i="4"/>
  <c r="T212" i="4"/>
  <c r="T213" i="4"/>
  <c r="T214" i="4"/>
  <c r="T215" i="4"/>
  <c r="T217" i="4"/>
  <c r="T252" i="4"/>
  <c r="T253" i="4"/>
  <c r="T255" i="4"/>
  <c r="T257" i="4"/>
  <c r="T2" i="4"/>
  <c r="E244" i="2" l="1"/>
  <c r="E245" i="2"/>
  <c r="E246" i="2"/>
  <c r="E247" i="2"/>
  <c r="E248" i="2"/>
  <c r="E249" i="2"/>
  <c r="E250" i="2"/>
  <c r="E251" i="2"/>
  <c r="E252" i="2"/>
  <c r="E253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" i="2"/>
  <c r="E3" i="2"/>
  <c r="E4" i="2"/>
  <c r="E5" i="2"/>
  <c r="E6" i="2"/>
  <c r="E7" i="2"/>
  <c r="E8" i="2"/>
  <c r="E9" i="2"/>
  <c r="E10" i="2"/>
  <c r="E11" i="2"/>
  <c r="E12" i="2"/>
  <c r="A259" i="4" l="1"/>
  <c r="A253" i="2" l="1"/>
  <c r="B258" i="4" l="1"/>
  <c r="A258" i="4" s="1"/>
  <c r="B256" i="4" l="1"/>
  <c r="E18" i="4"/>
  <c r="E19" i="4"/>
  <c r="E20" i="4"/>
  <c r="E21" i="4"/>
  <c r="E28" i="4"/>
  <c r="E29" i="4"/>
  <c r="E30" i="4"/>
  <c r="E31" i="4"/>
  <c r="E32" i="4"/>
  <c r="E33" i="4"/>
  <c r="E34" i="4"/>
  <c r="E35" i="4"/>
  <c r="E36" i="4"/>
  <c r="E37" i="4"/>
  <c r="E44" i="4"/>
  <c r="E45" i="4"/>
  <c r="E46" i="4"/>
  <c r="E47" i="4"/>
  <c r="E48" i="4"/>
  <c r="E49" i="4"/>
  <c r="E50" i="4"/>
  <c r="E51" i="4"/>
  <c r="E52" i="4"/>
  <c r="E53" i="4"/>
  <c r="E60" i="4"/>
  <c r="E61" i="4"/>
  <c r="E62" i="4"/>
  <c r="E63" i="4"/>
  <c r="E64" i="4"/>
  <c r="E65" i="4"/>
  <c r="E66" i="4"/>
  <c r="E67" i="4"/>
  <c r="E68" i="4"/>
  <c r="E69" i="4"/>
  <c r="E76" i="4"/>
  <c r="E77" i="4"/>
  <c r="E78" i="4"/>
  <c r="E79" i="4"/>
  <c r="E80" i="4"/>
  <c r="E81" i="4"/>
  <c r="E82" i="4"/>
  <c r="E83" i="4"/>
  <c r="E84" i="4"/>
  <c r="E85" i="4"/>
  <c r="E92" i="4"/>
  <c r="E93" i="4"/>
  <c r="E94" i="4"/>
  <c r="E95" i="4"/>
  <c r="E96" i="4"/>
  <c r="E97" i="4"/>
  <c r="E98" i="4"/>
  <c r="E99" i="4"/>
  <c r="E100" i="4"/>
  <c r="E101" i="4"/>
  <c r="E108" i="4"/>
  <c r="E109" i="4"/>
  <c r="E110" i="4"/>
  <c r="E111" i="4"/>
  <c r="E112" i="4"/>
  <c r="E113" i="4"/>
  <c r="E114" i="4"/>
  <c r="E115" i="4"/>
  <c r="E116" i="4"/>
  <c r="E117" i="4"/>
  <c r="E124" i="4"/>
  <c r="E125" i="4"/>
  <c r="E126" i="4"/>
  <c r="E127" i="4"/>
  <c r="E128" i="4"/>
  <c r="E129" i="4"/>
  <c r="E130" i="4"/>
  <c r="E131" i="4"/>
  <c r="E132" i="4"/>
  <c r="E133" i="4"/>
  <c r="E140" i="4"/>
  <c r="E141" i="4"/>
  <c r="E142" i="4"/>
  <c r="E143" i="4"/>
  <c r="E144" i="4"/>
  <c r="E145" i="4"/>
  <c r="E146" i="4"/>
  <c r="E147" i="4"/>
  <c r="E148" i="4"/>
  <c r="E149" i="4"/>
  <c r="E244" i="4"/>
  <c r="E245" i="4"/>
  <c r="E246" i="4"/>
  <c r="E247" i="4"/>
  <c r="E248" i="4"/>
  <c r="E249" i="4"/>
  <c r="E250" i="4"/>
  <c r="E251" i="4"/>
  <c r="E22" i="4"/>
  <c r="E23" i="4"/>
  <c r="E24" i="4"/>
  <c r="E25" i="4"/>
  <c r="E26" i="4"/>
  <c r="E27" i="4"/>
  <c r="E38" i="4"/>
  <c r="E39" i="4"/>
  <c r="E40" i="4"/>
  <c r="E41" i="4"/>
  <c r="E42" i="4"/>
  <c r="E43" i="4"/>
  <c r="E54" i="4"/>
  <c r="E55" i="4"/>
  <c r="E56" i="4"/>
  <c r="E57" i="4"/>
  <c r="E58" i="4"/>
  <c r="E59" i="4"/>
  <c r="E70" i="4"/>
  <c r="E71" i="4"/>
  <c r="E72" i="4"/>
  <c r="E73" i="4"/>
  <c r="E74" i="4"/>
  <c r="E75" i="4"/>
  <c r="E86" i="4"/>
  <c r="E87" i="4"/>
  <c r="E88" i="4"/>
  <c r="E89" i="4"/>
  <c r="E90" i="4"/>
  <c r="E91" i="4"/>
  <c r="E102" i="4"/>
  <c r="E103" i="4"/>
  <c r="E104" i="4"/>
  <c r="E105" i="4"/>
  <c r="E106" i="4"/>
  <c r="E107" i="4"/>
  <c r="E118" i="4"/>
  <c r="E119" i="4"/>
  <c r="E120" i="4"/>
  <c r="E121" i="4"/>
  <c r="E122" i="4"/>
  <c r="E123" i="4"/>
  <c r="E134" i="4"/>
  <c r="E135" i="4"/>
  <c r="E136" i="4"/>
  <c r="E137" i="4"/>
  <c r="E138" i="4"/>
  <c r="E13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13" i="4"/>
  <c r="E14" i="4"/>
  <c r="E15" i="4"/>
  <c r="E16" i="4"/>
  <c r="E17" i="4"/>
  <c r="E3" i="4"/>
  <c r="E4" i="4"/>
  <c r="E5" i="4"/>
  <c r="E6" i="4"/>
  <c r="E7" i="4"/>
  <c r="E8" i="4"/>
  <c r="E9" i="4"/>
  <c r="E10" i="4"/>
  <c r="E11" i="4"/>
  <c r="E12" i="4"/>
  <c r="E2" i="4"/>
  <c r="B257" i="4" l="1"/>
  <c r="A257" i="4" s="1"/>
  <c r="B252" i="4"/>
  <c r="A252" i="4" s="1"/>
  <c r="B17" i="4"/>
  <c r="A17" i="4" s="1"/>
  <c r="B136" i="4"/>
  <c r="A136" i="4" s="1"/>
  <c r="B137" i="4"/>
  <c r="A137" i="4" s="1"/>
  <c r="B139" i="4"/>
  <c r="A139" i="4" s="1"/>
  <c r="B84" i="4"/>
  <c r="A84" i="4" s="1"/>
  <c r="B110" i="4"/>
  <c r="A110" i="4" s="1"/>
  <c r="B253" i="4"/>
  <c r="B145" i="4"/>
  <c r="A145" i="4" s="1"/>
  <c r="B147" i="4"/>
  <c r="A147" i="4" s="1"/>
  <c r="B148" i="4"/>
  <c r="A148" i="4" s="1"/>
  <c r="B105" i="4"/>
  <c r="A105" i="4" s="1"/>
  <c r="B106" i="4"/>
  <c r="A106" i="4" s="1"/>
  <c r="B44" i="4"/>
  <c r="A44" i="4" s="1"/>
  <c r="B41" i="4"/>
  <c r="A41" i="4" s="1"/>
  <c r="B178" i="4"/>
  <c r="A178" i="4" s="1"/>
  <c r="B179" i="4"/>
  <c r="A179" i="4" s="1"/>
  <c r="B180" i="4"/>
  <c r="A180" i="4" s="1"/>
  <c r="B181" i="4"/>
  <c r="A181" i="4" s="1"/>
  <c r="B183" i="4"/>
  <c r="A183" i="4" s="1"/>
  <c r="B211" i="4"/>
  <c r="A211" i="4" s="1"/>
  <c r="B212" i="4"/>
  <c r="A212" i="4" s="1"/>
  <c r="B213" i="4"/>
  <c r="A213" i="4" s="1"/>
  <c r="B214" i="4"/>
  <c r="A214" i="4" s="1"/>
  <c r="B217" i="4"/>
  <c r="A217" i="4" s="1"/>
  <c r="B43" i="4"/>
  <c r="A43" i="4" s="1"/>
  <c r="B32" i="4"/>
  <c r="A32" i="4" s="1"/>
  <c r="B149" i="4"/>
  <c r="A149" i="4" s="1"/>
  <c r="B162" i="4"/>
  <c r="A162" i="4" s="1"/>
  <c r="B163" i="4"/>
  <c r="A163" i="4" s="1"/>
  <c r="B154" i="4"/>
  <c r="A154" i="4" s="1"/>
  <c r="B33" i="4"/>
  <c r="A33" i="4" s="1"/>
  <c r="B34" i="4"/>
  <c r="A34" i="4" s="1"/>
  <c r="B35" i="4"/>
  <c r="A35" i="4" s="1"/>
  <c r="B36" i="4"/>
  <c r="A36" i="4" s="1"/>
  <c r="B37" i="4"/>
  <c r="A37" i="4" s="1"/>
  <c r="B175" i="4"/>
  <c r="A175" i="4" s="1"/>
  <c r="B176" i="4"/>
  <c r="A176" i="4" s="1"/>
  <c r="B177" i="4"/>
  <c r="A177" i="4" s="1"/>
  <c r="B182" i="4"/>
  <c r="A182" i="4" s="1"/>
  <c r="B184" i="4"/>
  <c r="A184" i="4" s="1"/>
  <c r="B185" i="4"/>
  <c r="A185" i="4" s="1"/>
  <c r="B186" i="4"/>
  <c r="A186" i="4" s="1"/>
  <c r="B187" i="4"/>
  <c r="A187" i="4" s="1"/>
  <c r="A92" i="4"/>
  <c r="B93" i="4"/>
  <c r="A93" i="4" s="1"/>
  <c r="B31" i="4"/>
  <c r="A31" i="4" s="1"/>
  <c r="B86" i="4"/>
  <c r="A86" i="4" s="1"/>
  <c r="B87" i="4"/>
  <c r="A87" i="4" s="1"/>
  <c r="A88" i="4"/>
  <c r="A89" i="4"/>
  <c r="A90" i="4"/>
  <c r="B91" i="4"/>
  <c r="A91" i="4" s="1"/>
  <c r="A256" i="4"/>
  <c r="B18" i="4"/>
  <c r="A18" i="4" s="1"/>
  <c r="B99" i="4"/>
  <c r="A99" i="4" s="1"/>
  <c r="B109" i="4"/>
  <c r="A109" i="4" s="1"/>
  <c r="B72" i="4"/>
  <c r="A72" i="4" s="1"/>
  <c r="B73" i="4"/>
  <c r="A73" i="4" s="1"/>
  <c r="B74" i="4"/>
  <c r="A74" i="4" s="1"/>
  <c r="B107" i="4"/>
  <c r="A107" i="4" s="1"/>
  <c r="B254" i="4"/>
  <c r="A254" i="4" s="1"/>
  <c r="B81" i="4"/>
  <c r="A81" i="4" s="1"/>
  <c r="B82" i="4"/>
  <c r="A82" i="4" s="1"/>
  <c r="B42" i="4"/>
  <c r="A42" i="4" s="1"/>
  <c r="B38" i="4"/>
  <c r="A38" i="4" s="1"/>
  <c r="B39" i="4"/>
  <c r="A39" i="4" s="1"/>
  <c r="B40" i="4"/>
  <c r="A40" i="4" s="1"/>
  <c r="A30" i="4"/>
  <c r="A103" i="4"/>
  <c r="B123" i="4"/>
  <c r="A123" i="4" s="1"/>
  <c r="B255" i="4"/>
  <c r="A255" i="4" s="1"/>
  <c r="B71" i="4"/>
  <c r="A71" i="4" s="1"/>
  <c r="B153" i="4"/>
  <c r="A153" i="4" s="1"/>
  <c r="B141" i="4"/>
  <c r="A141" i="4" s="1"/>
  <c r="B142" i="4"/>
  <c r="A142" i="4" s="1"/>
  <c r="B143" i="4"/>
  <c r="A143" i="4" s="1"/>
  <c r="B144" i="4"/>
  <c r="A144" i="4" s="1"/>
  <c r="B155" i="4"/>
  <c r="A155" i="4" s="1"/>
  <c r="B156" i="4"/>
  <c r="A156" i="4" s="1"/>
  <c r="B157" i="4"/>
  <c r="A157" i="4" s="1"/>
  <c r="B158" i="4"/>
  <c r="A158" i="4" s="1"/>
  <c r="B159" i="4"/>
  <c r="A159" i="4" s="1"/>
  <c r="B165" i="4"/>
  <c r="A165" i="4" s="1"/>
  <c r="B29" i="4"/>
  <c r="A29" i="4" s="1"/>
  <c r="B69" i="4"/>
  <c r="A69" i="4" s="1"/>
  <c r="B124" i="4"/>
  <c r="A124" i="4" s="1"/>
  <c r="B125" i="4"/>
  <c r="A125" i="4" s="1"/>
  <c r="B126" i="4"/>
  <c r="A126" i="4" s="1"/>
  <c r="B127" i="4"/>
  <c r="A127" i="4" s="1"/>
  <c r="B128" i="4"/>
  <c r="A128" i="4" s="1"/>
  <c r="B129" i="4"/>
  <c r="A129" i="4" s="1"/>
  <c r="B130" i="4"/>
  <c r="A130" i="4" s="1"/>
  <c r="B131" i="4"/>
  <c r="A131" i="4" s="1"/>
  <c r="B132" i="4"/>
  <c r="A132" i="4" s="1"/>
  <c r="B133" i="4"/>
  <c r="A133" i="4" s="1"/>
  <c r="B140" i="4"/>
  <c r="A140" i="4" s="1"/>
  <c r="B2" i="4"/>
  <c r="B3" i="4"/>
  <c r="A3" i="4" s="1"/>
  <c r="B4" i="4"/>
  <c r="A4" i="4" s="1"/>
  <c r="B5" i="4"/>
  <c r="A5" i="4" s="1"/>
  <c r="B6" i="4"/>
  <c r="A6" i="4" s="1"/>
  <c r="B7" i="4"/>
  <c r="A7" i="4" s="1"/>
  <c r="B8" i="4"/>
  <c r="A8" i="4" s="1"/>
  <c r="B9" i="4"/>
  <c r="A9" i="4" s="1"/>
  <c r="B10" i="4"/>
  <c r="A10" i="4" s="1"/>
  <c r="B11" i="4"/>
  <c r="A11" i="4" s="1"/>
  <c r="B12" i="4"/>
  <c r="A12" i="4" s="1"/>
  <c r="B13" i="4"/>
  <c r="A13" i="4" s="1"/>
  <c r="B14" i="4"/>
  <c r="A14" i="4" s="1"/>
  <c r="B15" i="4"/>
  <c r="A15" i="4" s="1"/>
  <c r="B16" i="4"/>
  <c r="A16" i="4" s="1"/>
  <c r="B102" i="4"/>
  <c r="A102" i="4" s="1"/>
  <c r="B134" i="4"/>
  <c r="A134" i="4" s="1"/>
  <c r="B135" i="4"/>
  <c r="A135" i="4" s="1"/>
  <c r="B138" i="4"/>
  <c r="A138" i="4" s="1"/>
  <c r="B160" i="4"/>
  <c r="A160" i="4" s="1"/>
  <c r="B161" i="4"/>
  <c r="A161" i="4" s="1"/>
  <c r="B221" i="4"/>
  <c r="A221" i="4" s="1"/>
  <c r="B222" i="4"/>
  <c r="A222" i="4" s="1"/>
  <c r="B224" i="4"/>
  <c r="A224" i="4" s="1"/>
  <c r="B225" i="4"/>
  <c r="A225" i="4" s="1"/>
  <c r="B226" i="4"/>
  <c r="A226" i="4" s="1"/>
  <c r="B227" i="4"/>
  <c r="A227" i="4" s="1"/>
  <c r="B228" i="4"/>
  <c r="A228" i="4" s="1"/>
  <c r="B229" i="4"/>
  <c r="A229" i="4" s="1"/>
  <c r="B230" i="4"/>
  <c r="A230" i="4" s="1"/>
  <c r="B231" i="4"/>
  <c r="A231" i="4" s="1"/>
  <c r="B232" i="4"/>
  <c r="A232" i="4" s="1"/>
  <c r="B233" i="4"/>
  <c r="A233" i="4" s="1"/>
  <c r="B234" i="4"/>
  <c r="A234" i="4" s="1"/>
  <c r="B235" i="4"/>
  <c r="A235" i="4" s="1"/>
  <c r="B236" i="4"/>
  <c r="A236" i="4" s="1"/>
  <c r="B239" i="4"/>
  <c r="A239" i="4" s="1"/>
  <c r="B85" i="4"/>
  <c r="A85" i="4" s="1"/>
  <c r="B108" i="4"/>
  <c r="A108" i="4" s="1"/>
  <c r="B83" i="4"/>
  <c r="A83" i="4" s="1"/>
  <c r="B19" i="4"/>
  <c r="A19" i="4" s="1"/>
  <c r="B20" i="4"/>
  <c r="A20" i="4" s="1"/>
  <c r="B21" i="4"/>
  <c r="A21" i="4" s="1"/>
  <c r="B101" i="4"/>
  <c r="A101" i="4" s="1"/>
  <c r="B22" i="4"/>
  <c r="A22" i="4" s="1"/>
  <c r="B23" i="4"/>
  <c r="A23" i="4" s="1"/>
  <c r="B24" i="4"/>
  <c r="A24" i="4" s="1"/>
  <c r="B150" i="4"/>
  <c r="A150" i="4" s="1"/>
  <c r="B151" i="4"/>
  <c r="A151" i="4" s="1"/>
  <c r="B152" i="4"/>
  <c r="A152" i="4" s="1"/>
  <c r="B112" i="4"/>
  <c r="A112" i="4" s="1"/>
  <c r="B169" i="4"/>
  <c r="A169" i="4" s="1"/>
  <c r="B171" i="4"/>
  <c r="A171" i="4" s="1"/>
  <c r="B172" i="4"/>
  <c r="A172" i="4" s="1"/>
  <c r="B174" i="4"/>
  <c r="A174" i="4" s="1"/>
  <c r="A76" i="4"/>
  <c r="A77" i="4"/>
  <c r="A78" i="4"/>
  <c r="A79" i="4"/>
  <c r="A80" i="4"/>
  <c r="B98" i="4"/>
  <c r="A98" i="4" s="1"/>
  <c r="B146" i="4"/>
  <c r="A146" i="4" s="1"/>
  <c r="B70" i="4"/>
  <c r="A70" i="4" s="1"/>
  <c r="A75" i="4"/>
  <c r="B166" i="4"/>
  <c r="A166" i="4" s="1"/>
  <c r="B167" i="4"/>
  <c r="A167" i="4" s="1"/>
  <c r="B168" i="4"/>
  <c r="A168" i="4" s="1"/>
  <c r="B170" i="4"/>
  <c r="A170" i="4" s="1"/>
  <c r="B173" i="4"/>
  <c r="A173" i="4" s="1"/>
  <c r="B215" i="4"/>
  <c r="A215" i="4" s="1"/>
  <c r="B216" i="4"/>
  <c r="A216" i="4" s="1"/>
  <c r="B218" i="4"/>
  <c r="A218" i="4" s="1"/>
  <c r="B219" i="4"/>
  <c r="A219" i="4" s="1"/>
  <c r="B220" i="4"/>
  <c r="A220" i="4" s="1"/>
  <c r="B240" i="4"/>
  <c r="A240" i="4" s="1"/>
  <c r="B188" i="4"/>
  <c r="A188" i="4" s="1"/>
  <c r="B189" i="4"/>
  <c r="A189" i="4" s="1"/>
  <c r="B190" i="4"/>
  <c r="A190" i="4" s="1"/>
  <c r="B191" i="4"/>
  <c r="A191" i="4" s="1"/>
  <c r="B192" i="4"/>
  <c r="A192" i="4" s="1"/>
  <c r="B193" i="4"/>
  <c r="A193" i="4" s="1"/>
  <c r="B194" i="4"/>
  <c r="A194" i="4" s="1"/>
  <c r="B195" i="4"/>
  <c r="A195" i="4" s="1"/>
  <c r="B196" i="4"/>
  <c r="A196" i="4" s="1"/>
  <c r="B197" i="4"/>
  <c r="A197" i="4" s="1"/>
  <c r="B198" i="4"/>
  <c r="A198" i="4" s="1"/>
  <c r="B199" i="4"/>
  <c r="A199" i="4" s="1"/>
  <c r="B200" i="4"/>
  <c r="A200" i="4" s="1"/>
  <c r="B201" i="4"/>
  <c r="A201" i="4" s="1"/>
  <c r="B202" i="4"/>
  <c r="A202" i="4" s="1"/>
  <c r="B203" i="4"/>
  <c r="A203" i="4" s="1"/>
  <c r="B204" i="4"/>
  <c r="A204" i="4" s="1"/>
  <c r="B238" i="4"/>
  <c r="A238" i="4" s="1"/>
  <c r="B120" i="4"/>
  <c r="A120" i="4" s="1"/>
  <c r="B119" i="4"/>
  <c r="A119" i="4" s="1"/>
  <c r="B118" i="4"/>
  <c r="A118" i="4" s="1"/>
  <c r="B28" i="4"/>
  <c r="A28" i="4" s="1"/>
  <c r="B61" i="4"/>
  <c r="A61" i="4" s="1"/>
  <c r="B62" i="4"/>
  <c r="A62" i="4" s="1"/>
  <c r="B25" i="4"/>
  <c r="A25" i="4" s="1"/>
  <c r="B26" i="4"/>
  <c r="A26" i="4" s="1"/>
  <c r="B27" i="4"/>
  <c r="A27" i="4" s="1"/>
  <c r="B205" i="4"/>
  <c r="A205" i="4" s="1"/>
  <c r="B206" i="4"/>
  <c r="A206" i="4" s="1"/>
  <c r="B207" i="4"/>
  <c r="A207" i="4" s="1"/>
  <c r="B208" i="4"/>
  <c r="A208" i="4" s="1"/>
  <c r="B209" i="4"/>
  <c r="A209" i="4" s="1"/>
  <c r="B210" i="4"/>
  <c r="A210" i="4" s="1"/>
  <c r="B223" i="4"/>
  <c r="A223" i="4" s="1"/>
  <c r="B241" i="4"/>
  <c r="A241" i="4" s="1"/>
  <c r="B242" i="4"/>
  <c r="A242" i="4" s="1"/>
  <c r="B121" i="4"/>
  <c r="A121" i="4" s="1"/>
  <c r="B244" i="4"/>
  <c r="A244" i="4" s="1"/>
  <c r="B245" i="4"/>
  <c r="A245" i="4" s="1"/>
  <c r="B246" i="4"/>
  <c r="A246" i="4" s="1"/>
  <c r="B247" i="4"/>
  <c r="A247" i="4" s="1"/>
  <c r="B248" i="4"/>
  <c r="A248" i="4" s="1"/>
  <c r="B249" i="4"/>
  <c r="A249" i="4" s="1"/>
  <c r="B250" i="4"/>
  <c r="A250" i="4" s="1"/>
  <c r="B251" i="4"/>
  <c r="A251" i="4" s="1"/>
  <c r="B45" i="4"/>
  <c r="A45" i="4" s="1"/>
  <c r="B46" i="4"/>
  <c r="A46" i="4" s="1"/>
  <c r="B47" i="4"/>
  <c r="A47" i="4" s="1"/>
  <c r="B48" i="4"/>
  <c r="A48" i="4" s="1"/>
  <c r="B49" i="4"/>
  <c r="A49" i="4" s="1"/>
  <c r="B50" i="4"/>
  <c r="A50" i="4" s="1"/>
  <c r="B51" i="4"/>
  <c r="A51" i="4" s="1"/>
  <c r="B52" i="4"/>
  <c r="A52" i="4" s="1"/>
  <c r="B53" i="4"/>
  <c r="A53" i="4" s="1"/>
  <c r="B54" i="4"/>
  <c r="A54" i="4" s="1"/>
  <c r="B55" i="4"/>
  <c r="A55" i="4" s="1"/>
  <c r="B56" i="4"/>
  <c r="A56" i="4" s="1"/>
  <c r="B57" i="4"/>
  <c r="A57" i="4" s="1"/>
  <c r="B58" i="4"/>
  <c r="A58" i="4" s="1"/>
  <c r="B59" i="4"/>
  <c r="A59" i="4" s="1"/>
  <c r="B60" i="4"/>
  <c r="A60" i="4" s="1"/>
  <c r="B94" i="4"/>
  <c r="A94" i="4" s="1"/>
  <c r="B95" i="4"/>
  <c r="A95" i="4" s="1"/>
  <c r="B96" i="4"/>
  <c r="A96" i="4" s="1"/>
  <c r="B97" i="4"/>
  <c r="A97" i="4" s="1"/>
  <c r="A100" i="4"/>
  <c r="B111" i="4"/>
  <c r="A111" i="4" s="1"/>
  <c r="B113" i="4"/>
  <c r="A113" i="4" s="1"/>
  <c r="B114" i="4"/>
  <c r="A114" i="4" s="1"/>
  <c r="B63" i="4"/>
  <c r="A63" i="4" s="1"/>
  <c r="B64" i="4"/>
  <c r="A64" i="4" s="1"/>
  <c r="B65" i="4"/>
  <c r="A65" i="4" s="1"/>
  <c r="B66" i="4"/>
  <c r="A66" i="4" s="1"/>
  <c r="B67" i="4"/>
  <c r="A67" i="4" s="1"/>
  <c r="B115" i="4"/>
  <c r="A115" i="4" s="1"/>
  <c r="B116" i="4"/>
  <c r="A116" i="4" s="1"/>
  <c r="B117" i="4"/>
  <c r="A117" i="4" s="1"/>
  <c r="B122" i="4"/>
  <c r="A122" i="4" s="1"/>
  <c r="B237" i="4"/>
  <c r="A237" i="4" s="1"/>
  <c r="A68" i="4"/>
  <c r="A253" i="4"/>
  <c r="A164" i="4"/>
  <c r="A243" i="4"/>
  <c r="A2" i="4" l="1"/>
  <c r="AA91" i="4"/>
  <c r="AA90" i="4"/>
  <c r="AA89" i="4"/>
  <c r="AA88" i="4"/>
  <c r="AA86" i="4"/>
  <c r="B104" i="4" l="1"/>
  <c r="A252" i="2" l="1"/>
  <c r="J3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2" i="10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" i="2"/>
  <c r="A10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 Hex" type="6" refreshedVersion="6" background="1" saveData="1">
    <textPr codePage="437" sourceFile="C:\Users\Action IV\Documents\GitHub\pillar\Item Hex.txt" delimited="0">
      <textFields count="17">
        <textField type="text"/>
        <textField type="text" position="10"/>
        <textField type="text" position="12"/>
        <textField type="text" position="15"/>
        <textField type="text" position="18"/>
        <textField type="text" position="21"/>
        <textField type="text" position="24"/>
        <textField type="text" position="27"/>
        <textField type="text" position="30"/>
        <textField type="text" position="33"/>
        <textField type="text" position="36"/>
        <textField type="text" position="39"/>
        <textField type="text" position="42"/>
        <textField type="text" position="45"/>
        <textField type="text" position="48"/>
        <textField type="text" position="51"/>
        <textField type="text" position="54"/>
      </textFields>
    </textPr>
  </connection>
</connections>
</file>

<file path=xl/sharedStrings.xml><?xml version="1.0" encoding="utf-8"?>
<sst xmlns="http://schemas.openxmlformats.org/spreadsheetml/2006/main" count="10913" uniqueCount="2647">
  <si>
    <t>Monster</t>
  </si>
  <si>
    <t>?? / DS</t>
  </si>
  <si>
    <t>Combat Image</t>
  </si>
  <si>
    <t>HP</t>
  </si>
  <si>
    <t>Str</t>
  </si>
  <si>
    <t>Agl</t>
  </si>
  <si>
    <t>Mana</t>
  </si>
  <si>
    <t>Def</t>
  </si>
  <si>
    <t>Skills</t>
  </si>
  <si>
    <t>1</t>
  </si>
  <si>
    <t>2</t>
  </si>
  <si>
    <t>3</t>
  </si>
  <si>
    <t>4</t>
  </si>
  <si>
    <t>5</t>
  </si>
  <si>
    <t>6</t>
  </si>
  <si>
    <t>7</t>
  </si>
  <si>
    <t>Mushroom</t>
  </si>
  <si>
    <t>25</t>
  </si>
  <si>
    <t>70</t>
  </si>
  <si>
    <t>Punch</t>
  </si>
  <si>
    <t>Poison</t>
  </si>
  <si>
    <t>SleepGas</t>
  </si>
  <si>
    <t>O-Para</t>
  </si>
  <si>
    <t>Champgno</t>
  </si>
  <si>
    <t>36</t>
  </si>
  <si>
    <t>Blind</t>
  </si>
  <si>
    <t>Shiitake</t>
  </si>
  <si>
    <t>5A</t>
  </si>
  <si>
    <t>798a</t>
  </si>
  <si>
    <t>Bash</t>
  </si>
  <si>
    <t>FatalGas</t>
  </si>
  <si>
    <t>Toadstol</t>
  </si>
  <si>
    <t>5B</t>
  </si>
  <si>
    <t>Recover</t>
  </si>
  <si>
    <t>Flower</t>
  </si>
  <si>
    <t>02</t>
  </si>
  <si>
    <t>10</t>
  </si>
  <si>
    <t>Tusk</t>
  </si>
  <si>
    <t>X-Ice</t>
  </si>
  <si>
    <t>P-Flower</t>
  </si>
  <si>
    <t>799b</t>
  </si>
  <si>
    <t>Thorn</t>
  </si>
  <si>
    <t>O-Pa/Po</t>
  </si>
  <si>
    <t>F-Flower</t>
  </si>
  <si>
    <t>79a0</t>
  </si>
  <si>
    <t>SunBurst</t>
  </si>
  <si>
    <t>SunPlant</t>
  </si>
  <si>
    <t>3A</t>
  </si>
  <si>
    <t>79a6</t>
  </si>
  <si>
    <t>Flame</t>
  </si>
  <si>
    <t>O-Fire</t>
  </si>
  <si>
    <t>DarkRose</t>
  </si>
  <si>
    <t>6B</t>
  </si>
  <si>
    <t>79ad</t>
  </si>
  <si>
    <t>Absorb</t>
  </si>
  <si>
    <t>Charm</t>
  </si>
  <si>
    <t>MapleMan</t>
  </si>
  <si>
    <t>20</t>
  </si>
  <si>
    <t>79b5</t>
  </si>
  <si>
    <t>Branch</t>
  </si>
  <si>
    <t>X-Fire</t>
  </si>
  <si>
    <t>LiveOrk</t>
  </si>
  <si>
    <t>79b8</t>
  </si>
  <si>
    <t>EvilPine</t>
  </si>
  <si>
    <t>79bc</t>
  </si>
  <si>
    <t>Wind Up</t>
  </si>
  <si>
    <t>MadCedar</t>
  </si>
  <si>
    <t>79c1</t>
  </si>
  <si>
    <t>Riddle</t>
  </si>
  <si>
    <t>Warning</t>
  </si>
  <si>
    <t>O-Change</t>
  </si>
  <si>
    <t>Treant</t>
  </si>
  <si>
    <t>4B</t>
  </si>
  <si>
    <t>79c8</t>
  </si>
  <si>
    <t>Heal</t>
  </si>
  <si>
    <t>Life</t>
  </si>
  <si>
    <t>Pebble</t>
  </si>
  <si>
    <t>00</t>
  </si>
  <si>
    <t>79d0</t>
  </si>
  <si>
    <t>Cobble</t>
  </si>
  <si>
    <t>79d2</t>
  </si>
  <si>
    <t>Sand</t>
  </si>
  <si>
    <t>Boulder</t>
  </si>
  <si>
    <t>79d5</t>
  </si>
  <si>
    <t>StoneGas</t>
  </si>
  <si>
    <t>Surprise</t>
  </si>
  <si>
    <t>Rock</t>
  </si>
  <si>
    <t>79da</t>
  </si>
  <si>
    <t>Quake</t>
  </si>
  <si>
    <t>Earth</t>
  </si>
  <si>
    <t>3B</t>
  </si>
  <si>
    <t>79e1</t>
  </si>
  <si>
    <t>Woodman</t>
  </si>
  <si>
    <t>03</t>
  </si>
  <si>
    <t>22</t>
  </si>
  <si>
    <t>79e9</t>
  </si>
  <si>
    <t>Clayman</t>
  </si>
  <si>
    <t>79eb</t>
  </si>
  <si>
    <t>Kick</t>
  </si>
  <si>
    <t>Stoneman</t>
  </si>
  <si>
    <t>79ef</t>
  </si>
  <si>
    <t>Gas</t>
  </si>
  <si>
    <t>Ironman</t>
  </si>
  <si>
    <t>4A</t>
  </si>
  <si>
    <t>79f4</t>
  </si>
  <si>
    <t>O-Damage</t>
  </si>
  <si>
    <t>Mazin</t>
  </si>
  <si>
    <t>79fb</t>
  </si>
  <si>
    <t>Sword</t>
  </si>
  <si>
    <t>Beam</t>
  </si>
  <si>
    <t>Tornado</t>
  </si>
  <si>
    <t>Hofud</t>
  </si>
  <si>
    <t>21</t>
  </si>
  <si>
    <t>7a03</t>
  </si>
  <si>
    <t>Stab</t>
  </si>
  <si>
    <t>Defense</t>
  </si>
  <si>
    <t>Gae Bolg</t>
  </si>
  <si>
    <t>7a06</t>
  </si>
  <si>
    <t>W-Attack</t>
  </si>
  <si>
    <t>Answerer</t>
  </si>
  <si>
    <t>7a0b</t>
  </si>
  <si>
    <t>Counter</t>
  </si>
  <si>
    <t>Moaner</t>
  </si>
  <si>
    <t>7a11</t>
  </si>
  <si>
    <t>Kusanagi</t>
  </si>
  <si>
    <t>7a18</t>
  </si>
  <si>
    <t>Critical</t>
  </si>
  <si>
    <t>Slime</t>
  </si>
  <si>
    <t>01</t>
  </si>
  <si>
    <t>7a20</t>
  </si>
  <si>
    <t>Dissolve</t>
  </si>
  <si>
    <t>Jelly</t>
  </si>
  <si>
    <t>7a22</t>
  </si>
  <si>
    <t>Tororo</t>
  </si>
  <si>
    <t>7a25</t>
  </si>
  <si>
    <t>O-Weapon</t>
  </si>
  <si>
    <t>Pudding</t>
  </si>
  <si>
    <t>7a2a</t>
  </si>
  <si>
    <t>P-Skin</t>
  </si>
  <si>
    <t>O-Quake</t>
  </si>
  <si>
    <t>SlimeGod</t>
  </si>
  <si>
    <t>7a31</t>
  </si>
  <si>
    <t>P-Blast</t>
  </si>
  <si>
    <t>Hypnos</t>
  </si>
  <si>
    <t>Worm</t>
  </si>
  <si>
    <t>12</t>
  </si>
  <si>
    <t>7a39</t>
  </si>
  <si>
    <t>Tail</t>
  </si>
  <si>
    <t>P-Worm</t>
  </si>
  <si>
    <t>7a3b</t>
  </si>
  <si>
    <t>Tie Up</t>
  </si>
  <si>
    <t>LavaWorm</t>
  </si>
  <si>
    <t>38</t>
  </si>
  <si>
    <t>7a3f</t>
  </si>
  <si>
    <t>Burning</t>
  </si>
  <si>
    <t>SandWorm</t>
  </si>
  <si>
    <t>7a45</t>
  </si>
  <si>
    <t>GigaWorm</t>
  </si>
  <si>
    <t>7a4c</t>
  </si>
  <si>
    <t>Fire</t>
  </si>
  <si>
    <t>Teleport</t>
  </si>
  <si>
    <t>Big Eye</t>
  </si>
  <si>
    <t>04</t>
  </si>
  <si>
    <t>11</t>
  </si>
  <si>
    <t>7a54</t>
  </si>
  <si>
    <t>Gaze</t>
  </si>
  <si>
    <t>Gazer</t>
  </si>
  <si>
    <t>27</t>
  </si>
  <si>
    <t>7a57</t>
  </si>
  <si>
    <t>Flash</t>
  </si>
  <si>
    <t>Watcher</t>
  </si>
  <si>
    <t>39</t>
  </si>
  <si>
    <t>7a5c</t>
  </si>
  <si>
    <t>StonGaze</t>
  </si>
  <si>
    <t>Evil Eye</t>
  </si>
  <si>
    <t>7a62</t>
  </si>
  <si>
    <t>Beholder</t>
  </si>
  <si>
    <t>7a69</t>
  </si>
  <si>
    <t>D-Beam</t>
  </si>
  <si>
    <t>Explode</t>
  </si>
  <si>
    <t>Spider</t>
  </si>
  <si>
    <t>24</t>
  </si>
  <si>
    <t>7a71</t>
  </si>
  <si>
    <t>P-Spider</t>
  </si>
  <si>
    <t>7a72</t>
  </si>
  <si>
    <t>Cobweb</t>
  </si>
  <si>
    <t>Tarantla</t>
  </si>
  <si>
    <t>37</t>
  </si>
  <si>
    <t>7a75</t>
  </si>
  <si>
    <t>ParaNail</t>
  </si>
  <si>
    <t>F-Spider</t>
  </si>
  <si>
    <t>7a7a</t>
  </si>
  <si>
    <t>Arachne</t>
  </si>
  <si>
    <t>7a81</t>
  </si>
  <si>
    <t>Beetle</t>
  </si>
  <si>
    <t>13</t>
  </si>
  <si>
    <t>7a89</t>
  </si>
  <si>
    <t>Horn</t>
  </si>
  <si>
    <t>Chafer</t>
  </si>
  <si>
    <t>15</t>
  </si>
  <si>
    <t>7a8b</t>
  </si>
  <si>
    <t>Steal</t>
  </si>
  <si>
    <t>Ant Lion</t>
  </si>
  <si>
    <t>26</t>
  </si>
  <si>
    <t>7a8f</t>
  </si>
  <si>
    <t>Pincer</t>
  </si>
  <si>
    <t>C-Fisher</t>
  </si>
  <si>
    <t>7a94</t>
  </si>
  <si>
    <t>Mirror</t>
  </si>
  <si>
    <t>Scarab</t>
  </si>
  <si>
    <t>7a9b</t>
  </si>
  <si>
    <t>Stench</t>
  </si>
  <si>
    <t>Cure</t>
  </si>
  <si>
    <t>O-Poison</t>
  </si>
  <si>
    <t>Moth</t>
  </si>
  <si>
    <t>14</t>
  </si>
  <si>
    <t>23</t>
  </si>
  <si>
    <t>7aa3</t>
  </si>
  <si>
    <t>Swallow</t>
  </si>
  <si>
    <t>7aa6</t>
  </si>
  <si>
    <t>Stunner</t>
  </si>
  <si>
    <t>FireMoth</t>
  </si>
  <si>
    <t>7aab</t>
  </si>
  <si>
    <t>Gloom</t>
  </si>
  <si>
    <t>7ab1</t>
  </si>
  <si>
    <t>Madame</t>
  </si>
  <si>
    <t>7ab8</t>
  </si>
  <si>
    <t>Octopus</t>
  </si>
  <si>
    <t>7ac0</t>
  </si>
  <si>
    <t>Tentacle</t>
  </si>
  <si>
    <t>Ink</t>
  </si>
  <si>
    <t>X-Thunder</t>
  </si>
  <si>
    <t>Amoeba</t>
  </si>
  <si>
    <t>7ac3</t>
  </si>
  <si>
    <t>Acid</t>
  </si>
  <si>
    <t>Ammonite</t>
  </si>
  <si>
    <t>7ac6</t>
  </si>
  <si>
    <t>8-Legs</t>
  </si>
  <si>
    <t>Shell</t>
  </si>
  <si>
    <t>Squid</t>
  </si>
  <si>
    <t>7acc</t>
  </si>
  <si>
    <t>Thunder</t>
  </si>
  <si>
    <t>Kraken</t>
  </si>
  <si>
    <t>7ad3</t>
  </si>
  <si>
    <t>Whirl</t>
  </si>
  <si>
    <t>Barracud</t>
  </si>
  <si>
    <t>7adb</t>
  </si>
  <si>
    <t>Piranha</t>
  </si>
  <si>
    <t>7add</t>
  </si>
  <si>
    <t>Fin</t>
  </si>
  <si>
    <t>Shark</t>
  </si>
  <si>
    <t>28</t>
  </si>
  <si>
    <t>7ae2</t>
  </si>
  <si>
    <t>Head</t>
  </si>
  <si>
    <t>Gunfish</t>
  </si>
  <si>
    <t>7ae8</t>
  </si>
  <si>
    <t>Blitz</t>
  </si>
  <si>
    <t>Squirt</t>
  </si>
  <si>
    <t>Leviathn</t>
  </si>
  <si>
    <t>7aef</t>
  </si>
  <si>
    <t>Crab</t>
  </si>
  <si>
    <t>7af7</t>
  </si>
  <si>
    <t>W-Pincer</t>
  </si>
  <si>
    <t>Hermit</t>
  </si>
  <si>
    <t>7af9</t>
  </si>
  <si>
    <t>Ice Crab</t>
  </si>
  <si>
    <t>7afe</t>
  </si>
  <si>
    <t>Blizzard</t>
  </si>
  <si>
    <t>ParaSkin</t>
  </si>
  <si>
    <t>O-Ice</t>
  </si>
  <si>
    <t>KingCrab</t>
  </si>
  <si>
    <t>7b04</t>
  </si>
  <si>
    <t>O-Stone</t>
  </si>
  <si>
    <t>Dagon</t>
  </si>
  <si>
    <t>7b0b</t>
  </si>
  <si>
    <t>Toad</t>
  </si>
  <si>
    <t>7b13</t>
  </si>
  <si>
    <t>Tongue</t>
  </si>
  <si>
    <t>P-Toad</t>
  </si>
  <si>
    <t>7b15</t>
  </si>
  <si>
    <t>HugeToad</t>
  </si>
  <si>
    <t>49</t>
  </si>
  <si>
    <t>7b1a</t>
  </si>
  <si>
    <t>CursSong</t>
  </si>
  <si>
    <t>GianToad</t>
  </si>
  <si>
    <t>7b20</t>
  </si>
  <si>
    <t>KingToad</t>
  </si>
  <si>
    <t>7b27</t>
  </si>
  <si>
    <t>MadSong</t>
  </si>
  <si>
    <t>Snake</t>
  </si>
  <si>
    <t>7b2f</t>
  </si>
  <si>
    <t>Serpent</t>
  </si>
  <si>
    <t>7b31</t>
  </si>
  <si>
    <t>Anaconda</t>
  </si>
  <si>
    <t>7b36</t>
  </si>
  <si>
    <t>Hydra</t>
  </si>
  <si>
    <t>7b3c</t>
  </si>
  <si>
    <t>4-Heads</t>
  </si>
  <si>
    <t>Jorgandr</t>
  </si>
  <si>
    <t>7b43</t>
  </si>
  <si>
    <t>Tortoise</t>
  </si>
  <si>
    <t>7b4b</t>
  </si>
  <si>
    <t>Turtle</t>
  </si>
  <si>
    <t>7b4e</t>
  </si>
  <si>
    <t>Adamant</t>
  </si>
  <si>
    <t>7b52</t>
  </si>
  <si>
    <t>D-Turtle</t>
  </si>
  <si>
    <t>7b58</t>
  </si>
  <si>
    <t>Gen-Bu</t>
  </si>
  <si>
    <t>7b5f</t>
  </si>
  <si>
    <t>Lizard</t>
  </si>
  <si>
    <t>7b67</t>
  </si>
  <si>
    <t>Cameleon</t>
  </si>
  <si>
    <t>7b69</t>
  </si>
  <si>
    <t>Komodo</t>
  </si>
  <si>
    <t>7b6c</t>
  </si>
  <si>
    <t>Nail</t>
  </si>
  <si>
    <t>Salamand</t>
  </si>
  <si>
    <t>7b71</t>
  </si>
  <si>
    <t>Basilisk</t>
  </si>
  <si>
    <t>7b78</t>
  </si>
  <si>
    <t>Rhino</t>
  </si>
  <si>
    <t>7b80</t>
  </si>
  <si>
    <t>Triceras</t>
  </si>
  <si>
    <t>7b82</t>
  </si>
  <si>
    <t>3-Horns</t>
  </si>
  <si>
    <t>Dinosaur</t>
  </si>
  <si>
    <t>7b87</t>
  </si>
  <si>
    <t>T Rex</t>
  </si>
  <si>
    <t>7b8d</t>
  </si>
  <si>
    <t>Behemoth</t>
  </si>
  <si>
    <t>7b94</t>
  </si>
  <si>
    <t>Baby-D</t>
  </si>
  <si>
    <t>29</t>
  </si>
  <si>
    <t>7b9c</t>
  </si>
  <si>
    <t>Young-D</t>
  </si>
  <si>
    <t>7ba0</t>
  </si>
  <si>
    <t>Dragon</t>
  </si>
  <si>
    <t>7ba5</t>
  </si>
  <si>
    <t>Great-D</t>
  </si>
  <si>
    <t>7bab</t>
  </si>
  <si>
    <t>Sei-Ryu</t>
  </si>
  <si>
    <t>7bb2</t>
  </si>
  <si>
    <t>BabyWyrm</t>
  </si>
  <si>
    <t>2a</t>
  </si>
  <si>
    <t>7bba</t>
  </si>
  <si>
    <t>Beak</t>
  </si>
  <si>
    <t>Wyrm Kid</t>
  </si>
  <si>
    <t>7bbc</t>
  </si>
  <si>
    <t>Wyvern</t>
  </si>
  <si>
    <t>7bbf</t>
  </si>
  <si>
    <t>Wyrm</t>
  </si>
  <si>
    <t>7bc4</t>
  </si>
  <si>
    <t>FengLung</t>
  </si>
  <si>
    <t>7bcb</t>
  </si>
  <si>
    <t>Eagle</t>
  </si>
  <si>
    <t>16</t>
  </si>
  <si>
    <t>7bd3</t>
  </si>
  <si>
    <t>7bd5</t>
  </si>
  <si>
    <t>Cocatris</t>
  </si>
  <si>
    <t>7bd9</t>
  </si>
  <si>
    <t>Petrify</t>
  </si>
  <si>
    <t>StonSkin</t>
  </si>
  <si>
    <t>Roc</t>
  </si>
  <si>
    <t>7bdf</t>
  </si>
  <si>
    <t>Su-Zaku</t>
  </si>
  <si>
    <t>7be6</t>
  </si>
  <si>
    <t>Raven</t>
  </si>
  <si>
    <t>2b</t>
  </si>
  <si>
    <t>7bee</t>
  </si>
  <si>
    <t>Harpy</t>
  </si>
  <si>
    <t>7bf1</t>
  </si>
  <si>
    <t>Ten-Gu</t>
  </si>
  <si>
    <t>7bf5</t>
  </si>
  <si>
    <t>Garuda</t>
  </si>
  <si>
    <t>7bfb</t>
  </si>
  <si>
    <t>Nike</t>
  </si>
  <si>
    <t>7c02</t>
  </si>
  <si>
    <t>Jaguar</t>
  </si>
  <si>
    <t>2c</t>
  </si>
  <si>
    <t>7c0a</t>
  </si>
  <si>
    <t>SabreCat</t>
  </si>
  <si>
    <t>7c0b</t>
  </si>
  <si>
    <t>2-Tusks</t>
  </si>
  <si>
    <t>SnowCat</t>
  </si>
  <si>
    <t>7c0e</t>
  </si>
  <si>
    <t>BlackCat</t>
  </si>
  <si>
    <t>7c14</t>
  </si>
  <si>
    <t>Erase</t>
  </si>
  <si>
    <t>Byak-Ko</t>
  </si>
  <si>
    <t>7c1a</t>
  </si>
  <si>
    <t>Silver</t>
  </si>
  <si>
    <t>2d</t>
  </si>
  <si>
    <t>7c22</t>
  </si>
  <si>
    <t>Breath</t>
  </si>
  <si>
    <t>Kelpie</t>
  </si>
  <si>
    <t>7c24</t>
  </si>
  <si>
    <t>Nitemare</t>
  </si>
  <si>
    <t>48</t>
  </si>
  <si>
    <t>7c27</t>
  </si>
  <si>
    <t>Sleipnir</t>
  </si>
  <si>
    <t>7c2d</t>
  </si>
  <si>
    <t>W-Kick</t>
  </si>
  <si>
    <t>Unicorn</t>
  </si>
  <si>
    <t>7c34</t>
  </si>
  <si>
    <t>Griffon</t>
  </si>
  <si>
    <t>2e</t>
  </si>
  <si>
    <t>7c3c</t>
  </si>
  <si>
    <t>Mantcore</t>
  </si>
  <si>
    <t>7c3f</t>
  </si>
  <si>
    <t>Chimera</t>
  </si>
  <si>
    <t>7c44</t>
  </si>
  <si>
    <t>3-Heads</t>
  </si>
  <si>
    <t>Sphinx</t>
  </si>
  <si>
    <t>7c4a</t>
  </si>
  <si>
    <t>Kirin</t>
  </si>
  <si>
    <t>7c51</t>
  </si>
  <si>
    <t>Fly</t>
  </si>
  <si>
    <t>7c59</t>
  </si>
  <si>
    <t>Hornet</t>
  </si>
  <si>
    <t>7c5c</t>
  </si>
  <si>
    <t>Honey</t>
  </si>
  <si>
    <t>Mosquito</t>
  </si>
  <si>
    <t>7c61</t>
  </si>
  <si>
    <t>Cicada</t>
  </si>
  <si>
    <t>7c67</t>
  </si>
  <si>
    <t>Mantis</t>
  </si>
  <si>
    <t>7c6f</t>
  </si>
  <si>
    <t>2-Swords</t>
  </si>
  <si>
    <t>Drain</t>
  </si>
  <si>
    <t>WereRat</t>
  </si>
  <si>
    <t>2f</t>
  </si>
  <si>
    <t>7c77</t>
  </si>
  <si>
    <t>WereWolf</t>
  </si>
  <si>
    <t>7c79</t>
  </si>
  <si>
    <t>CatWoman</t>
  </si>
  <si>
    <t>7c7d</t>
  </si>
  <si>
    <t>Rakshasa</t>
  </si>
  <si>
    <t>7c83</t>
  </si>
  <si>
    <t>Ice</t>
  </si>
  <si>
    <t>Anubis</t>
  </si>
  <si>
    <t>7c8a</t>
  </si>
  <si>
    <t>Dispel</t>
  </si>
  <si>
    <t>Medusa</t>
  </si>
  <si>
    <t>17</t>
  </si>
  <si>
    <t>7c92</t>
  </si>
  <si>
    <t>Lamia</t>
  </si>
  <si>
    <t>7c95</t>
  </si>
  <si>
    <t>Naga</t>
  </si>
  <si>
    <t>59</t>
  </si>
  <si>
    <t>7c9a</t>
  </si>
  <si>
    <t>Scylla</t>
  </si>
  <si>
    <t>6A</t>
  </si>
  <si>
    <t>7ca0</t>
  </si>
  <si>
    <t>Lilith</t>
  </si>
  <si>
    <t>7ca7</t>
  </si>
  <si>
    <t>6-Arms</t>
  </si>
  <si>
    <t>Goblin</t>
  </si>
  <si>
    <t>80</t>
  </si>
  <si>
    <t>7caf</t>
  </si>
  <si>
    <t>Oni</t>
  </si>
  <si>
    <t>7cb0</t>
  </si>
  <si>
    <t>Ogre</t>
  </si>
  <si>
    <t>46</t>
  </si>
  <si>
    <t>7cb2</t>
  </si>
  <si>
    <t>Sleep</t>
  </si>
  <si>
    <t>Giant</t>
  </si>
  <si>
    <t>7cb7</t>
  </si>
  <si>
    <t>Susano-O</t>
  </si>
  <si>
    <t>7cbe</t>
  </si>
  <si>
    <t>Fiend</t>
  </si>
  <si>
    <t>18</t>
  </si>
  <si>
    <t>7cc6</t>
  </si>
  <si>
    <t>Mephisto</t>
  </si>
  <si>
    <t>7cc8</t>
  </si>
  <si>
    <t>Demon</t>
  </si>
  <si>
    <t>7ccd</t>
  </si>
  <si>
    <t>Hammer</t>
  </si>
  <si>
    <t>DemoLoad</t>
  </si>
  <si>
    <t>7cd3</t>
  </si>
  <si>
    <t>Stone</t>
  </si>
  <si>
    <t>Athtalot</t>
  </si>
  <si>
    <t>7cda</t>
  </si>
  <si>
    <t>Flare</t>
  </si>
  <si>
    <t>Sprite</t>
  </si>
  <si>
    <t>81</t>
  </si>
  <si>
    <t>7ce2</t>
  </si>
  <si>
    <t>Fairy</t>
  </si>
  <si>
    <t>7ce6</t>
  </si>
  <si>
    <t>Nymph</t>
  </si>
  <si>
    <t>7ceb</t>
  </si>
  <si>
    <t>Sylph</t>
  </si>
  <si>
    <t>7cf1</t>
  </si>
  <si>
    <t>Titania</t>
  </si>
  <si>
    <t>7cf8</t>
  </si>
  <si>
    <t>Skelton</t>
  </si>
  <si>
    <t>82</t>
  </si>
  <si>
    <t>7d00</t>
  </si>
  <si>
    <t>Red Bone</t>
  </si>
  <si>
    <t>7d03</t>
  </si>
  <si>
    <t>Warrior</t>
  </si>
  <si>
    <t>7d07</t>
  </si>
  <si>
    <t>Saw</t>
  </si>
  <si>
    <t>Axe</t>
  </si>
  <si>
    <t>BoneKing</t>
  </si>
  <si>
    <t>7d0d</t>
  </si>
  <si>
    <t>Lich</t>
  </si>
  <si>
    <t>7d14</t>
  </si>
  <si>
    <t>Zombie</t>
  </si>
  <si>
    <t>19</t>
  </si>
  <si>
    <t>7d1c</t>
  </si>
  <si>
    <t>Ghoul</t>
  </si>
  <si>
    <t>7d1f</t>
  </si>
  <si>
    <t>Ghast</t>
  </si>
  <si>
    <t>7d23</t>
  </si>
  <si>
    <t>Wight</t>
  </si>
  <si>
    <t>7d2a</t>
  </si>
  <si>
    <t>Touch</t>
  </si>
  <si>
    <t>Revenant</t>
  </si>
  <si>
    <t>7d31</t>
  </si>
  <si>
    <t>O-Bake</t>
  </si>
  <si>
    <t>05</t>
  </si>
  <si>
    <t>7d39</t>
  </si>
  <si>
    <t>Phantom</t>
  </si>
  <si>
    <t>7d3d</t>
  </si>
  <si>
    <t>Wraith</t>
  </si>
  <si>
    <t>7d42</t>
  </si>
  <si>
    <t>Spector</t>
  </si>
  <si>
    <t>7d48</t>
  </si>
  <si>
    <t>Ghost</t>
  </si>
  <si>
    <t>7d4f</t>
  </si>
  <si>
    <t>Asigaru</t>
  </si>
  <si>
    <t>83</t>
  </si>
  <si>
    <t>7d57</t>
  </si>
  <si>
    <t>Long Sword</t>
  </si>
  <si>
    <t>Samurai</t>
  </si>
  <si>
    <t>7d58</t>
  </si>
  <si>
    <t>Silver Helm</t>
  </si>
  <si>
    <t>Ninja</t>
  </si>
  <si>
    <t>7d5a</t>
  </si>
  <si>
    <t>Katana</t>
  </si>
  <si>
    <t>Ice Sword</t>
  </si>
  <si>
    <t>Musashi</t>
  </si>
  <si>
    <t>06</t>
  </si>
  <si>
    <t>7d60</t>
  </si>
  <si>
    <t>Elixier</t>
  </si>
  <si>
    <t>Hatamoto</t>
  </si>
  <si>
    <t>7d67</t>
  </si>
  <si>
    <t>Bazooka</t>
  </si>
  <si>
    <t>X-Cure Potion</t>
  </si>
  <si>
    <t>Magnum</t>
  </si>
  <si>
    <t>Gang</t>
  </si>
  <si>
    <t>1a</t>
  </si>
  <si>
    <t>7d6b</t>
  </si>
  <si>
    <t>Wh. Belt</t>
  </si>
  <si>
    <t>7d6c</t>
  </si>
  <si>
    <t>Headbut</t>
  </si>
  <si>
    <t>Killer</t>
  </si>
  <si>
    <t>7d6f</t>
  </si>
  <si>
    <t>ChainSaw</t>
  </si>
  <si>
    <t>StunGun</t>
  </si>
  <si>
    <t>Blitz Whip</t>
  </si>
  <si>
    <t>Bl. Belt</t>
  </si>
  <si>
    <t>7d75</t>
  </si>
  <si>
    <t>X-Kick</t>
  </si>
  <si>
    <t>Jyudo</t>
  </si>
  <si>
    <t>Karate</t>
  </si>
  <si>
    <t>Samurai Shield</t>
  </si>
  <si>
    <t>TianLung</t>
  </si>
  <si>
    <t>7d7c</t>
  </si>
  <si>
    <t>O-All</t>
  </si>
  <si>
    <t>Trooper</t>
  </si>
  <si>
    <t>1b</t>
  </si>
  <si>
    <t>7d81</t>
  </si>
  <si>
    <t>Bronze Shield</t>
  </si>
  <si>
    <t>Guard</t>
  </si>
  <si>
    <t>7d83</t>
  </si>
  <si>
    <t>Gold Sword</t>
  </si>
  <si>
    <t>Gold Shield</t>
  </si>
  <si>
    <t>Cure Potion</t>
  </si>
  <si>
    <t>Knight</t>
  </si>
  <si>
    <t>57</t>
  </si>
  <si>
    <t>7d86</t>
  </si>
  <si>
    <t>Flame Sword</t>
  </si>
  <si>
    <t>Thunder Sword</t>
  </si>
  <si>
    <t>Flame Shield</t>
  </si>
  <si>
    <t>Ice Shield</t>
  </si>
  <si>
    <t>Paladin</t>
  </si>
  <si>
    <t>7d8c</t>
  </si>
  <si>
    <t>Sun Sword</t>
  </si>
  <si>
    <t>Dragon Sword</t>
  </si>
  <si>
    <t>Defend Sword</t>
  </si>
  <si>
    <t>Dragon Shield</t>
  </si>
  <si>
    <t>Dragon Helm</t>
  </si>
  <si>
    <t>Ninja Glove</t>
  </si>
  <si>
    <t>Dragon Armor</t>
  </si>
  <si>
    <t>Fenrir</t>
  </si>
  <si>
    <t>2B</t>
  </si>
  <si>
    <t>7d93</t>
  </si>
  <si>
    <t>Terorist</t>
  </si>
  <si>
    <t>84</t>
  </si>
  <si>
    <t>7d98</t>
  </si>
  <si>
    <t>Colt Gun</t>
  </si>
  <si>
    <t>Mercenar</t>
  </si>
  <si>
    <t>7d9a</t>
  </si>
  <si>
    <t>Musket Gun</t>
  </si>
  <si>
    <t>Grenade</t>
  </si>
  <si>
    <t>SMG Gun</t>
  </si>
  <si>
    <t>Commando</t>
  </si>
  <si>
    <t>47</t>
  </si>
  <si>
    <t>7d9e</t>
  </si>
  <si>
    <t>Fire Gun</t>
  </si>
  <si>
    <t>Army Armor</t>
  </si>
  <si>
    <t>SS</t>
  </si>
  <si>
    <t>7da4</t>
  </si>
  <si>
    <t>Laser Sword</t>
  </si>
  <si>
    <t>Vulcan Cannon</t>
  </si>
  <si>
    <t>Missile Cannon</t>
  </si>
  <si>
    <t>Tank Cannon</t>
  </si>
  <si>
    <t>EchigoYa</t>
  </si>
  <si>
    <t>7dab</t>
  </si>
  <si>
    <t>Abacus</t>
  </si>
  <si>
    <t>Psi Sword</t>
  </si>
  <si>
    <t>Conjurer</t>
  </si>
  <si>
    <t>85</t>
  </si>
  <si>
    <t>7dae</t>
  </si>
  <si>
    <t>Sleep Book</t>
  </si>
  <si>
    <t>Cure Book</t>
  </si>
  <si>
    <t>Magician</t>
  </si>
  <si>
    <t>7db0</t>
  </si>
  <si>
    <t>Fire Book</t>
  </si>
  <si>
    <t>Ice Book</t>
  </si>
  <si>
    <t>Sorcerer</t>
  </si>
  <si>
    <t>7db4</t>
  </si>
  <si>
    <t>Thunder Book</t>
  </si>
  <si>
    <t>Stone Book</t>
  </si>
  <si>
    <t>Mage Staff</t>
  </si>
  <si>
    <t>Death Book</t>
  </si>
  <si>
    <t>Wizard</t>
  </si>
  <si>
    <t>7dba</t>
  </si>
  <si>
    <t>Fog Book</t>
  </si>
  <si>
    <t>Wizard Staff</t>
  </si>
  <si>
    <t>Flare Book</t>
  </si>
  <si>
    <t>Heal Staff</t>
  </si>
  <si>
    <t>0B</t>
  </si>
  <si>
    <t>7dc1</t>
  </si>
  <si>
    <t>Rocket</t>
  </si>
  <si>
    <t>ROBO-28</t>
  </si>
  <si>
    <t>86</t>
  </si>
  <si>
    <t>ROBO-Z</t>
  </si>
  <si>
    <t>7dc3</t>
  </si>
  <si>
    <t>Ridean</t>
  </si>
  <si>
    <t>7dc7</t>
  </si>
  <si>
    <t>Laser Gun</t>
  </si>
  <si>
    <t>G-7</t>
  </si>
  <si>
    <t>7dcd</t>
  </si>
  <si>
    <t>Selfix</t>
  </si>
  <si>
    <t>Dunatis</t>
  </si>
  <si>
    <t>7dd4</t>
  </si>
  <si>
    <t>MechBug</t>
  </si>
  <si>
    <t>87</t>
  </si>
  <si>
    <t>7dd8</t>
  </si>
  <si>
    <t>Hawk</t>
  </si>
  <si>
    <t>7ddb</t>
  </si>
  <si>
    <t>Falcon</t>
  </si>
  <si>
    <t>7ddf</t>
  </si>
  <si>
    <t>Intrcept</t>
  </si>
  <si>
    <t>7de5</t>
  </si>
  <si>
    <t>Plasma</t>
  </si>
  <si>
    <t>7dec</t>
  </si>
  <si>
    <t>Phagocyt</t>
  </si>
  <si>
    <t>7dee</t>
  </si>
  <si>
    <t>Corpuscl</t>
  </si>
  <si>
    <t>7df1</t>
  </si>
  <si>
    <t>Multiply</t>
  </si>
  <si>
    <t>Cancer</t>
  </si>
  <si>
    <t>2A</t>
  </si>
  <si>
    <t>7df7</t>
  </si>
  <si>
    <t>7dfe</t>
  </si>
  <si>
    <t>Grippe</t>
  </si>
  <si>
    <t>88</t>
  </si>
  <si>
    <t>Virus</t>
  </si>
  <si>
    <t>7e00</t>
  </si>
  <si>
    <t>Heat</t>
  </si>
  <si>
    <t>Pathogen</t>
  </si>
  <si>
    <t>7e03</t>
  </si>
  <si>
    <t>Plague</t>
  </si>
  <si>
    <t>7e08</t>
  </si>
  <si>
    <t>ComVirus</t>
  </si>
  <si>
    <t>DNA</t>
  </si>
  <si>
    <t>7e0f</t>
  </si>
  <si>
    <t>Teacher</t>
  </si>
  <si>
    <t>Cleric</t>
  </si>
  <si>
    <t>60</t>
  </si>
  <si>
    <t>07</t>
  </si>
  <si>
    <t>7e17</t>
  </si>
  <si>
    <t>Bronze Armor</t>
  </si>
  <si>
    <t>Bronze Helm</t>
  </si>
  <si>
    <t>Bronze Glove</t>
  </si>
  <si>
    <t>Unknown</t>
  </si>
  <si>
    <t>7e27</t>
  </si>
  <si>
    <t>7e2f</t>
  </si>
  <si>
    <t>Guardian</t>
  </si>
  <si>
    <t>7e37</t>
  </si>
  <si>
    <t>7e3f</t>
  </si>
  <si>
    <t>Detectiv</t>
  </si>
  <si>
    <t>30</t>
  </si>
  <si>
    <t>7e47</t>
  </si>
  <si>
    <t>Sypha</t>
  </si>
  <si>
    <t>Coin</t>
  </si>
  <si>
    <t>Kimono Armor</t>
  </si>
  <si>
    <t>Temptat</t>
  </si>
  <si>
    <t>40</t>
  </si>
  <si>
    <t>7e4f</t>
  </si>
  <si>
    <t>Muramas Sword</t>
  </si>
  <si>
    <t>Samurai Bow</t>
  </si>
  <si>
    <t>7e57</t>
  </si>
  <si>
    <t>Battle Armor</t>
  </si>
  <si>
    <t>Ancient</t>
  </si>
  <si>
    <t>50</t>
  </si>
  <si>
    <t>7e5f</t>
  </si>
  <si>
    <t>Masmune Magi</t>
  </si>
  <si>
    <t>Aegis Magi</t>
  </si>
  <si>
    <t>Heart Magi</t>
  </si>
  <si>
    <t>TrueEye</t>
  </si>
  <si>
    <t>Pegasus Magi</t>
  </si>
  <si>
    <t>Haniwa</t>
  </si>
  <si>
    <t>3c</t>
  </si>
  <si>
    <t>8b</t>
  </si>
  <si>
    <t>7e67</t>
  </si>
  <si>
    <t>Seven Sword</t>
  </si>
  <si>
    <t>Dolphin</t>
  </si>
  <si>
    <t>8a</t>
  </si>
  <si>
    <t>7e6d</t>
  </si>
  <si>
    <t>OdinCrow</t>
  </si>
  <si>
    <t>WarMach</t>
  </si>
  <si>
    <t>3e</t>
  </si>
  <si>
    <t>51</t>
  </si>
  <si>
    <t>7e7a</t>
  </si>
  <si>
    <t>NukeBomb</t>
  </si>
  <si>
    <t>7e7f</t>
  </si>
  <si>
    <t>7e81</t>
  </si>
  <si>
    <t>Rapier Sword</t>
  </si>
  <si>
    <t>Mutant M</t>
  </si>
  <si>
    <t>7e83</t>
  </si>
  <si>
    <t>Mutant F</t>
  </si>
  <si>
    <t>7e86</t>
  </si>
  <si>
    <t>Bow</t>
  </si>
  <si>
    <t>Robot</t>
  </si>
  <si>
    <t>7e89</t>
  </si>
  <si>
    <t>7e8b</t>
  </si>
  <si>
    <t>7e8d</t>
  </si>
  <si>
    <t>Imp</t>
  </si>
  <si>
    <t>7e90</t>
  </si>
  <si>
    <t>Ashura</t>
  </si>
  <si>
    <t>7e92</t>
  </si>
  <si>
    <t>Venus</t>
  </si>
  <si>
    <t>7e97</t>
  </si>
  <si>
    <t>Sho-gun</t>
  </si>
  <si>
    <t>89</t>
  </si>
  <si>
    <t>7e9c</t>
  </si>
  <si>
    <t>Magnate</t>
  </si>
  <si>
    <t>41</t>
  </si>
  <si>
    <t>7ea1</t>
  </si>
  <si>
    <t>Odin</t>
  </si>
  <si>
    <t>3d</t>
  </si>
  <si>
    <t>31</t>
  </si>
  <si>
    <t>7ea7</t>
  </si>
  <si>
    <t>Gungnir</t>
  </si>
  <si>
    <t>Minion</t>
  </si>
  <si>
    <t>4e</t>
  </si>
  <si>
    <t>7eac</t>
  </si>
  <si>
    <t>Apollo</t>
  </si>
  <si>
    <t>of</t>
  </si>
  <si>
    <t>32</t>
  </si>
  <si>
    <t>7eb1</t>
  </si>
  <si>
    <t>Arsenal</t>
  </si>
  <si>
    <t>7eb3</t>
  </si>
  <si>
    <t>Smasher</t>
  </si>
  <si>
    <t>Fungus</t>
  </si>
  <si>
    <t>Stat up Rate</t>
  </si>
  <si>
    <t>DS 1</t>
  </si>
  <si>
    <t>DS 2</t>
  </si>
  <si>
    <t>DS 3</t>
  </si>
  <si>
    <t>DS 4</t>
  </si>
  <si>
    <t>DS 5</t>
  </si>
  <si>
    <t>DS 6</t>
  </si>
  <si>
    <t>DS 7</t>
  </si>
  <si>
    <t>DS 8</t>
  </si>
  <si>
    <t>DS 9</t>
  </si>
  <si>
    <t>DS A</t>
  </si>
  <si>
    <t>HumF HP</t>
  </si>
  <si>
    <t>1 in 11 ($17)</t>
  </si>
  <si>
    <t>Cure 00</t>
  </si>
  <si>
    <t>O-Para 05</t>
  </si>
  <si>
    <t>Blitz 08</t>
  </si>
  <si>
    <t>X-Ice 0B</t>
  </si>
  <si>
    <t>Gaze 0E</t>
  </si>
  <si>
    <t>O-Stone 11</t>
  </si>
  <si>
    <t>Charm 14</t>
  </si>
  <si>
    <t>Teleport 17</t>
  </si>
  <si>
    <t>P-Blast 1A</t>
  </si>
  <si>
    <t>Recover 1D</t>
  </si>
  <si>
    <t>HumF STR</t>
  </si>
  <si>
    <t>Sun</t>
  </si>
  <si>
    <t>1 in 15 ($11)</t>
  </si>
  <si>
    <t>Warning 01</t>
  </si>
  <si>
    <t>Thunder 06</t>
  </si>
  <si>
    <t>X-Fire 09</t>
  </si>
  <si>
    <t>StonSkin 0C</t>
  </si>
  <si>
    <t>Surprise 0F</t>
  </si>
  <si>
    <t>Explode 12</t>
  </si>
  <si>
    <t>O-Weapon 15</t>
  </si>
  <si>
    <t>Touch 18</t>
  </si>
  <si>
    <t>O-Change 1B</t>
  </si>
  <si>
    <t>Flare 1E</t>
  </si>
  <si>
    <t>HumF AGL</t>
  </si>
  <si>
    <t>CatClaw</t>
  </si>
  <si>
    <t>1 in 18 ($0E)</t>
  </si>
  <si>
    <t>Fire 02</t>
  </si>
  <si>
    <t>O-Quake 07</t>
  </si>
  <si>
    <t>Steal 0A</t>
  </si>
  <si>
    <t>X-Thunder 0D</t>
  </si>
  <si>
    <t>StonGaze 10</t>
  </si>
  <si>
    <t>Heal 13</t>
  </si>
  <si>
    <t>Hypnos 16</t>
  </si>
  <si>
    <t>O-Damage 19</t>
  </si>
  <si>
    <t>Mirror 1C</t>
  </si>
  <si>
    <t>O-All 1F</t>
  </si>
  <si>
    <t>HumF MANA</t>
  </si>
  <si>
    <t>1 in 5 ($33)</t>
  </si>
  <si>
    <t>O-Poison 03</t>
  </si>
  <si>
    <t>MutF HP</t>
  </si>
  <si>
    <t>1 in 20 ($0C)</t>
  </si>
  <si>
    <t>Ice 04</t>
  </si>
  <si>
    <t>MutF STR</t>
  </si>
  <si>
    <t>1 in 50 ($05)</t>
  </si>
  <si>
    <t>00-26</t>
  </si>
  <si>
    <t>27-3e</t>
  </si>
  <si>
    <t>3f-56</t>
  </si>
  <si>
    <t>57-76</t>
  </si>
  <si>
    <t>77-8e</t>
  </si>
  <si>
    <t>8f-9e</t>
  </si>
  <si>
    <t>9f-b6</t>
  </si>
  <si>
    <t>b7-ce</t>
  </si>
  <si>
    <t>cf-e6</t>
  </si>
  <si>
    <t>e7-ff</t>
  </si>
  <si>
    <t>MutF AGL</t>
  </si>
  <si>
    <t>99E4B7E9B6EDB5E6D5F0DDF1B4F2D0E3C4EFDEF4D1EBD2F395EABDE79DFEDCF5</t>
  </si>
  <si>
    <t>MutF MANA</t>
  </si>
  <si>
    <t>1 in 8 ($1F)</t>
  </si>
  <si>
    <t>Cure, Warning, Fire, O-Poison, Ice, O-Para, Thunder, O-Quake, Blitz, X-Fire, Steal, X-Ice, StonSkin, X-Thunder, Gaze, Surprise,</t>
  </si>
  <si>
    <t>MutF DEF</t>
  </si>
  <si>
    <t>StonGaze, O-Stone, Explode, Heal, Charm, O-Weapon, Hypnos, Teleport, Touch, O-Damage, P-Blast, O-Change, Mirror, Recover, Flare, O-All</t>
  </si>
  <si>
    <t>HumM HP</t>
  </si>
  <si>
    <t>Defense Sword</t>
  </si>
  <si>
    <t>15 in 99 ($26)</t>
  </si>
  <si>
    <t>Skill learned depends on enemies' DS</t>
  </si>
  <si>
    <t>4 in 75 ($0D)</t>
  </si>
  <si>
    <t>Monster Groupings</t>
  </si>
  <si>
    <t>Monster Data</t>
  </si>
  <si>
    <t>ID</t>
  </si>
  <si>
    <t>Aaddress</t>
  </si>
  <si>
    <t>HumM STR</t>
  </si>
  <si>
    <t>Bosses</t>
  </si>
  <si>
    <t>HumM AGL</t>
  </si>
  <si>
    <t>1; 0</t>
  </si>
  <si>
    <t>0; 1</t>
  </si>
  <si>
    <t>0; 0</t>
  </si>
  <si>
    <t>FFFE0060E1</t>
  </si>
  <si>
    <t>00; 80</t>
  </si>
  <si>
    <t>36c70</t>
  </si>
  <si>
    <t>HumM MANA</t>
  </si>
  <si>
    <t>16 in 99 ($29)</t>
  </si>
  <si>
    <t>FDEF006061</t>
  </si>
  <si>
    <t>01; 81</t>
  </si>
  <si>
    <t>36c75</t>
  </si>
  <si>
    <t>HumM  DEF</t>
  </si>
  <si>
    <t>3 in 468 ($01)</t>
  </si>
  <si>
    <t>1; 1</t>
  </si>
  <si>
    <t>2; 0</t>
  </si>
  <si>
    <t>80FCEE7420</t>
  </si>
  <si>
    <t>02; 82</t>
  </si>
  <si>
    <t>36c7a</t>
  </si>
  <si>
    <t>MutM HP</t>
  </si>
  <si>
    <t>9 in 99 ($17)</t>
  </si>
  <si>
    <t>F9F8006061</t>
  </si>
  <si>
    <t>03; 83</t>
  </si>
  <si>
    <t>36c7f</t>
  </si>
  <si>
    <t>1 in 75 ($03)</t>
  </si>
  <si>
    <t>Shogun</t>
  </si>
  <si>
    <t>FAFB006061</t>
  </si>
  <si>
    <t>04; 84</t>
  </si>
  <si>
    <t>36c84</t>
  </si>
  <si>
    <t>MutM STR</t>
  </si>
  <si>
    <t>9; 4-8</t>
  </si>
  <si>
    <t>C7B8003F2C</t>
  </si>
  <si>
    <t>05; 85</t>
  </si>
  <si>
    <t>36c89</t>
  </si>
  <si>
    <t>MutM AGL</t>
  </si>
  <si>
    <t>4-8; 0</t>
  </si>
  <si>
    <t>0; 4-8</t>
  </si>
  <si>
    <t>57AC002B2C</t>
  </si>
  <si>
    <t>06; 86</t>
  </si>
  <si>
    <t>36c8e</t>
  </si>
  <si>
    <t>MutM MANA</t>
  </si>
  <si>
    <t>13 in 99 ($21)</t>
  </si>
  <si>
    <t>1-4; 0</t>
  </si>
  <si>
    <t>0; 1-4</t>
  </si>
  <si>
    <t>922A002425</t>
  </si>
  <si>
    <t>07; 87</t>
  </si>
  <si>
    <t>36c93</t>
  </si>
  <si>
    <t>MutM DEF</t>
  </si>
  <si>
    <t>17 in 99 ($2B)</t>
  </si>
  <si>
    <t>2a7e8</t>
  </si>
  <si>
    <t>47B60020E1</t>
  </si>
  <si>
    <t>08; 88</t>
  </si>
  <si>
    <t>36c98</t>
  </si>
  <si>
    <t>1a right, 3c up; 3 down; 25 left</t>
  </si>
  <si>
    <t>9883002021</t>
  </si>
  <si>
    <t>09; 89</t>
  </si>
  <si>
    <t>36c9d</t>
  </si>
  <si>
    <t>Psi</t>
  </si>
  <si>
    <t>14 right, 36 up; 9 down; 2b</t>
  </si>
  <si>
    <t>C9C5002021</t>
  </si>
  <si>
    <t>0a; 8a</t>
  </si>
  <si>
    <t>36ca2</t>
  </si>
  <si>
    <t>Encounter code</t>
  </si>
  <si>
    <t>D1D800202C</t>
  </si>
  <si>
    <t>0b; 8b</t>
  </si>
  <si>
    <t>36ca7</t>
  </si>
  <si>
    <t>1st Nybble</t>
  </si>
  <si>
    <t>145F002021</t>
  </si>
  <si>
    <t>0c; 8c</t>
  </si>
  <si>
    <t>36cac</t>
  </si>
  <si>
    <t>can't run</t>
  </si>
  <si>
    <t>69EC002001</t>
  </si>
  <si>
    <t>0d; 8d</t>
  </si>
  <si>
    <t>36cb1</t>
  </si>
  <si>
    <t>boss</t>
  </si>
  <si>
    <t>1-3; 0</t>
  </si>
  <si>
    <t>9CB0BD2726</t>
  </si>
  <si>
    <t>0e; 8e</t>
  </si>
  <si>
    <t>36cb6</t>
  </si>
  <si>
    <t>text after battle?</t>
  </si>
  <si>
    <t>apollo, ninja</t>
  </si>
  <si>
    <t>EDEDC22026</t>
  </si>
  <si>
    <t>0f; 8f</t>
  </si>
  <si>
    <t>36cbb</t>
  </si>
  <si>
    <t>2nd Nybble</t>
  </si>
  <si>
    <t>First World</t>
  </si>
  <si>
    <t>1, 0, 0</t>
  </si>
  <si>
    <t>North Castle</t>
  </si>
  <si>
    <t>Speed Potion 44</t>
  </si>
  <si>
    <t>Silver Glove 3b</t>
  </si>
  <si>
    <t>Axe 02</t>
  </si>
  <si>
    <t>Ice Magi 105</t>
  </si>
  <si>
    <t>Fire Magi 104</t>
  </si>
  <si>
    <t>Defense Magi 103</t>
  </si>
  <si>
    <t>0, 1, 0</t>
  </si>
  <si>
    <t>0; 3-5</t>
  </si>
  <si>
    <t>1-3; 3-5</t>
  </si>
  <si>
    <t>005A96091E</t>
  </si>
  <si>
    <t>10; 90</t>
  </si>
  <si>
    <t>36cc0</t>
  </si>
  <si>
    <t>0, 0, 1</t>
  </si>
  <si>
    <t>1-3; 0-3</t>
  </si>
  <si>
    <t>4B002D071B</t>
  </si>
  <si>
    <t>11; 91</t>
  </si>
  <si>
    <t>36cc5</t>
  </si>
  <si>
    <t>1, 1, 1</t>
  </si>
  <si>
    <t>0; 0-3</t>
  </si>
  <si>
    <t>0; 3-6</t>
  </si>
  <si>
    <t>B4785A0D0E</t>
  </si>
  <si>
    <t>12; 92</t>
  </si>
  <si>
    <t>36cca</t>
  </si>
  <si>
    <t>1-4, 0, 0</t>
  </si>
  <si>
    <t>4-8; 0-3</t>
  </si>
  <si>
    <t>A596870D19</t>
  </si>
  <si>
    <t>13; 93</t>
  </si>
  <si>
    <t>36ccf</t>
  </si>
  <si>
    <t>0, 1-4, 0</t>
  </si>
  <si>
    <t>Big Rock Forest</t>
  </si>
  <si>
    <t>Whip 48</t>
  </si>
  <si>
    <t>Empty x7</t>
  </si>
  <si>
    <t>Cure Potion 1d</t>
  </si>
  <si>
    <t>Power Magi 100</t>
  </si>
  <si>
    <t>Speed Magi 101</t>
  </si>
  <si>
    <t>Mana Magi 102</t>
  </si>
  <si>
    <t>0, 0, 1-4</t>
  </si>
  <si>
    <t>1-4; 1-3</t>
  </si>
  <si>
    <t>0; 1-3</t>
  </si>
  <si>
    <t>784BB9040A</t>
  </si>
  <si>
    <t>14; 94</t>
  </si>
  <si>
    <t>36cd4</t>
  </si>
  <si>
    <t>1-3, 1-3, 0</t>
  </si>
  <si>
    <t>First cave</t>
  </si>
  <si>
    <t>Bronze Shield 17</t>
  </si>
  <si>
    <t>Bow 15</t>
  </si>
  <si>
    <t>Hammer 00</t>
  </si>
  <si>
    <t>08</t>
  </si>
  <si>
    <t>1-3, 0, 1-3</t>
  </si>
  <si>
    <t>B92DB40409</t>
  </si>
  <si>
    <t>15; 95</t>
  </si>
  <si>
    <t>36cd9</t>
  </si>
  <si>
    <t>09</t>
  </si>
  <si>
    <t>0, 1-3, 1-3</t>
  </si>
  <si>
    <t>2DA5780003</t>
  </si>
  <si>
    <t>16; 96</t>
  </si>
  <si>
    <t>36cde</t>
  </si>
  <si>
    <t>0a</t>
  </si>
  <si>
    <t>1-3, 1-3, 1-3</t>
  </si>
  <si>
    <t>96B4A50103</t>
  </si>
  <si>
    <t>17; 97</t>
  </si>
  <si>
    <t>36ce3</t>
  </si>
  <si>
    <t>0b</t>
  </si>
  <si>
    <t>4-8, 0, 0</t>
  </si>
  <si>
    <t>Ashura World</t>
  </si>
  <si>
    <t>0c</t>
  </si>
  <si>
    <t>0, 4-8, 0</t>
  </si>
  <si>
    <t>1-3; 3-6</t>
  </si>
  <si>
    <t>AA0F500A0F</t>
  </si>
  <si>
    <t>18; 98</t>
  </si>
  <si>
    <t>36ce8</t>
  </si>
  <si>
    <t>0d</t>
  </si>
  <si>
    <t>0, 0, 4-8</t>
  </si>
  <si>
    <t>1; 3-6</t>
  </si>
  <si>
    <t>1E416E0316</t>
  </si>
  <si>
    <t>19; 99</t>
  </si>
  <si>
    <t>36ced</t>
  </si>
  <si>
    <t>0e</t>
  </si>
  <si>
    <t>0-3, 3-6, 0</t>
  </si>
  <si>
    <t>50BE050317</t>
  </si>
  <si>
    <t>1a; 9a</t>
  </si>
  <si>
    <t>36cf2</t>
  </si>
  <si>
    <t>0f</t>
  </si>
  <si>
    <t>0-3, 0, 3-6</t>
  </si>
  <si>
    <t>0F328C081B</t>
  </si>
  <si>
    <t>1b; 9b</t>
  </si>
  <si>
    <t>36cf7</t>
  </si>
  <si>
    <t>0, 0-3, 3-6</t>
  </si>
  <si>
    <t>AA1E3C071E</t>
  </si>
  <si>
    <t>1c; 9c</t>
  </si>
  <si>
    <t>36cfc</t>
  </si>
  <si>
    <t>3-6, 0-3, 0</t>
  </si>
  <si>
    <t>Ashura Tower</t>
  </si>
  <si>
    <t>Sabre 10</t>
  </si>
  <si>
    <t>Colt 4C</t>
  </si>
  <si>
    <t>Silver Shield 18</t>
  </si>
  <si>
    <t>Magic Potion 45</t>
  </si>
  <si>
    <t>Power Potion 43</t>
  </si>
  <si>
    <t>Silver Helm 32</t>
  </si>
  <si>
    <t>Battle Sword 03</t>
  </si>
  <si>
    <t>3-6, 0, 0-3</t>
  </si>
  <si>
    <t>4-8; 3-5</t>
  </si>
  <si>
    <t>6950410B1E</t>
  </si>
  <si>
    <t>1d; 9d</t>
  </si>
  <si>
    <t>36d01</t>
  </si>
  <si>
    <t>0, 3-6, 0-3</t>
  </si>
  <si>
    <t>BE6E320D19</t>
  </si>
  <si>
    <t>1e; 9e</t>
  </si>
  <si>
    <t>36d06</t>
  </si>
  <si>
    <t>1, 1, 2</t>
  </si>
  <si>
    <t>1-4; 0-3</t>
  </si>
  <si>
    <t>0541AA0418</t>
  </si>
  <si>
    <t>1f; 9f</t>
  </si>
  <si>
    <t>36d0b</t>
  </si>
  <si>
    <t>3-6, 3-6, 0</t>
  </si>
  <si>
    <t>41A6BE060E</t>
  </si>
  <si>
    <t>20; a0</t>
  </si>
  <si>
    <t>36d10</t>
  </si>
  <si>
    <t>3-6, 0, 3-6</t>
  </si>
  <si>
    <t>1; 3-5</t>
  </si>
  <si>
    <t>32AA69011B</t>
  </si>
  <si>
    <t>21; a1</t>
  </si>
  <si>
    <t>36d15</t>
  </si>
  <si>
    <t>0, 3-6, 3-6</t>
  </si>
  <si>
    <t>1; 1-3</t>
  </si>
  <si>
    <t>6E3CA6000A</t>
  </si>
  <si>
    <t>22; a2</t>
  </si>
  <si>
    <t>36d1a</t>
  </si>
  <si>
    <t>0-3, 0-3, 3-5</t>
  </si>
  <si>
    <t>Giants' World / Inside Ki</t>
  </si>
  <si>
    <t>0-3, 3-5, 0-3</t>
  </si>
  <si>
    <t>D7CDC30410</t>
  </si>
  <si>
    <t>23; a3</t>
  </si>
  <si>
    <t>36d1f</t>
  </si>
  <si>
    <t>3-5, 0-3, 0-3</t>
  </si>
  <si>
    <t>1023460B10</t>
  </si>
  <si>
    <t>24; a4</t>
  </si>
  <si>
    <t>36d24</t>
  </si>
  <si>
    <t>0-3, 3-5, 3-5</t>
  </si>
  <si>
    <t>1-3; 1-3</t>
  </si>
  <si>
    <t>DC10D7080A</t>
  </si>
  <si>
    <t>25; a5</t>
  </si>
  <si>
    <t>36d29</t>
  </si>
  <si>
    <t>1c</t>
  </si>
  <si>
    <t>3-5, 0-3, 3-5</t>
  </si>
  <si>
    <t>3-6; 0-3</t>
  </si>
  <si>
    <t>3-6; 3-5</t>
  </si>
  <si>
    <t>145F10151B</t>
  </si>
  <si>
    <t>26; a6</t>
  </si>
  <si>
    <t>36d2e</t>
  </si>
  <si>
    <t>1d</t>
  </si>
  <si>
    <t>3-5, 3-5, 0-3</t>
  </si>
  <si>
    <t>239BC8071B</t>
  </si>
  <si>
    <t>27; a7</t>
  </si>
  <si>
    <t>36d33</t>
  </si>
  <si>
    <t>1e</t>
  </si>
  <si>
    <t>3-5, 3-5, 3-5</t>
  </si>
  <si>
    <t>9B973D031E</t>
  </si>
  <si>
    <t>28; a8</t>
  </si>
  <si>
    <t>36d38</t>
  </si>
  <si>
    <t>1f</t>
  </si>
  <si>
    <t>1; 9; 0</t>
  </si>
  <si>
    <t>EchiGoya</t>
  </si>
  <si>
    <t>House 1</t>
  </si>
  <si>
    <t>Magi Power 100</t>
  </si>
  <si>
    <t>Magi Poison 107</t>
  </si>
  <si>
    <t>House 2</t>
  </si>
  <si>
    <t>Gold Shield 19</t>
  </si>
  <si>
    <t>Geta 65</t>
  </si>
  <si>
    <t>Micron 78</t>
  </si>
  <si>
    <t>Sabre</t>
  </si>
  <si>
    <t>10, (0b, 04)</t>
  </si>
  <si>
    <t>1fa60</t>
  </si>
  <si>
    <t>4-8; 1</t>
  </si>
  <si>
    <t>0; 2</t>
  </si>
  <si>
    <t>C3B5230B14</t>
  </si>
  <si>
    <t>29; a9</t>
  </si>
  <si>
    <t>36d3d</t>
  </si>
  <si>
    <t>1d7bf</t>
  </si>
  <si>
    <t>7D46CD031E</t>
  </si>
  <si>
    <t>2a; aa</t>
  </si>
  <si>
    <t>36d42</t>
  </si>
  <si>
    <t>00, (37, 0f)</t>
  </si>
  <si>
    <t>9714DC0615</t>
  </si>
  <si>
    <t>2b; ab</t>
  </si>
  <si>
    <t>6d47</t>
  </si>
  <si>
    <t>5FC8B5000A</t>
  </si>
  <si>
    <t>2c; ac</t>
  </si>
  <si>
    <t>36d4c</t>
  </si>
  <si>
    <t>, (37, 10)</t>
  </si>
  <si>
    <t>3DC37D000A</t>
  </si>
  <si>
    <t>2d; ad</t>
  </si>
  <si>
    <t>36d51</t>
  </si>
  <si>
    <t>Apollo World</t>
  </si>
  <si>
    <t>Overland</t>
  </si>
  <si>
    <t>5B1F19080A</t>
  </si>
  <si>
    <t>2e; ae</t>
  </si>
  <si>
    <t>36d56</t>
  </si>
  <si>
    <t>D82837070A</t>
  </si>
  <si>
    <t>2f; af</t>
  </si>
  <si>
    <t>36d5b</t>
  </si>
  <si>
    <t>AB5B0A0308</t>
  </si>
  <si>
    <t>30; b0</t>
  </si>
  <si>
    <t>36d60</t>
  </si>
  <si>
    <t>1; 0-3</t>
  </si>
  <si>
    <t>55D8730312</t>
  </si>
  <si>
    <t>31; b1</t>
  </si>
  <si>
    <t>36d65</t>
  </si>
  <si>
    <t>Dunatis Cave</t>
  </si>
  <si>
    <t>Hermes 3F</t>
  </si>
  <si>
    <t>Rocket 71</t>
  </si>
  <si>
    <t>Elixier 41</t>
  </si>
  <si>
    <t>DD6A5B030E</t>
  </si>
  <si>
    <t>32; b2</t>
  </si>
  <si>
    <t>36d6a</t>
  </si>
  <si>
    <t>4-8; 1-3</t>
  </si>
  <si>
    <t>1F7E2E0B0A</t>
  </si>
  <si>
    <t>33; b3</t>
  </si>
  <si>
    <t>36d6f</t>
  </si>
  <si>
    <t>2891790C1A</t>
  </si>
  <si>
    <t>34; b4</t>
  </si>
  <si>
    <t>36d74</t>
  </si>
  <si>
    <t>3719AB0C18</t>
  </si>
  <si>
    <t>35; b5</t>
  </si>
  <si>
    <t>36d79</t>
  </si>
  <si>
    <t>820A280615</t>
  </si>
  <si>
    <t>36; b6</t>
  </si>
  <si>
    <t>36d7e</t>
  </si>
  <si>
    <t>Cave of Light</t>
  </si>
  <si>
    <t>Giant Glove 3D</t>
  </si>
  <si>
    <t>Thunder Book 28</t>
  </si>
  <si>
    <t>Laser Sword 6C</t>
  </si>
  <si>
    <t>Revenge Sword 14</t>
  </si>
  <si>
    <t>Thunder Magi 106</t>
  </si>
  <si>
    <t>Undersea Volcano</t>
  </si>
  <si>
    <t>Gold Sword 05</t>
  </si>
  <si>
    <t>Fire Book 26</t>
  </si>
  <si>
    <t>Poison Magi 107</t>
  </si>
  <si>
    <t>TrueEye 10A</t>
  </si>
  <si>
    <t>91556A0516</t>
  </si>
  <si>
    <t>37; b7</t>
  </si>
  <si>
    <t>36d83</t>
  </si>
  <si>
    <t>1-4; 3-5</t>
  </si>
  <si>
    <t>732EDD041D</t>
  </si>
  <si>
    <t>38; b8</t>
  </si>
  <si>
    <t>36d88</t>
  </si>
  <si>
    <t>19797E021B</t>
  </si>
  <si>
    <t>39; b9</t>
  </si>
  <si>
    <t>36d8d</t>
  </si>
  <si>
    <t>0A3755011E</t>
  </si>
  <si>
    <t>3a; ba</t>
  </si>
  <si>
    <t>36d92</t>
  </si>
  <si>
    <t>82736A001E</t>
  </si>
  <si>
    <t>3b; bb</t>
  </si>
  <si>
    <t>36d97</t>
  </si>
  <si>
    <t>Guardians / Venus</t>
  </si>
  <si>
    <t>AF8824090A</t>
  </si>
  <si>
    <t>3c; bc</t>
  </si>
  <si>
    <t>36d9c</t>
  </si>
  <si>
    <t>01AFA0070A</t>
  </si>
  <si>
    <t>3d; bd</t>
  </si>
  <si>
    <t>36da1</t>
  </si>
  <si>
    <t>4C01BA0313</t>
  </si>
  <si>
    <t>3e; be</t>
  </si>
  <si>
    <t>36da6</t>
  </si>
  <si>
    <t>886FCE0311</t>
  </si>
  <si>
    <t>3f; bf</t>
  </si>
  <si>
    <t>36dab</t>
  </si>
  <si>
    <t>64BFAF0D1A</t>
  </si>
  <si>
    <t>40; c0</t>
  </si>
  <si>
    <t>36db0</t>
  </si>
  <si>
    <t>8D15880B0A</t>
  </si>
  <si>
    <t>41; c1</t>
  </si>
  <si>
    <t>36db5</t>
  </si>
  <si>
    <t>560B010309</t>
  </si>
  <si>
    <t>42; c2</t>
  </si>
  <si>
    <t>36dba</t>
  </si>
  <si>
    <t>33244C0C18</t>
  </si>
  <si>
    <t>43; c3</t>
  </si>
  <si>
    <t>36dbf</t>
  </si>
  <si>
    <t>BA33D20615</t>
  </si>
  <si>
    <t>44; c4</t>
  </si>
  <si>
    <t>36dc4</t>
  </si>
  <si>
    <t>6FA0BF0516</t>
  </si>
  <si>
    <t>45; c5</t>
  </si>
  <si>
    <t>36dc9</t>
  </si>
  <si>
    <t>156433041C</t>
  </si>
  <si>
    <t>46; c6</t>
  </si>
  <si>
    <t>36dce</t>
  </si>
  <si>
    <t>BFCE8D011C</t>
  </si>
  <si>
    <t>47; c7</t>
  </si>
  <si>
    <t>36dd3</t>
  </si>
  <si>
    <t>0BD274001E</t>
  </si>
  <si>
    <t>48; c8</t>
  </si>
  <si>
    <t>36dd8</t>
  </si>
  <si>
    <t>A06456011E</t>
  </si>
  <si>
    <t>49; c9</t>
  </si>
  <si>
    <t>36ddd</t>
  </si>
  <si>
    <t>Volcano / Race Circuit</t>
  </si>
  <si>
    <t>5102C90A1E</t>
  </si>
  <si>
    <t>4a; ca</t>
  </si>
  <si>
    <t>36de2</t>
  </si>
  <si>
    <t>5CD960081E</t>
  </si>
  <si>
    <t>4b; cb</t>
  </si>
  <si>
    <t>36de7</t>
  </si>
  <si>
    <t>2042D3091D</t>
  </si>
  <si>
    <t>4c; cc</t>
  </si>
  <si>
    <t>36dec</t>
  </si>
  <si>
    <t>0651830C1C</t>
  </si>
  <si>
    <t>4d; cd</t>
  </si>
  <si>
    <t>36df1</t>
  </si>
  <si>
    <t>02C4380B17</t>
  </si>
  <si>
    <t>4e; ce</t>
  </si>
  <si>
    <t>36df6</t>
  </si>
  <si>
    <t>3E20A70615</t>
  </si>
  <si>
    <t>4f; cf</t>
  </si>
  <si>
    <t>36dfb</t>
  </si>
  <si>
    <t>349806051A</t>
  </si>
  <si>
    <t>50; d0</t>
  </si>
  <si>
    <t>36e00</t>
  </si>
  <si>
    <t>C960420218</t>
  </si>
  <si>
    <t>51; d1</t>
  </si>
  <si>
    <t>36e05</t>
  </si>
  <si>
    <t>8306D3030E</t>
  </si>
  <si>
    <t>52; d2</t>
  </si>
  <si>
    <t>36e0a</t>
  </si>
  <si>
    <t>A7C9C4010A</t>
  </si>
  <si>
    <t>53; d3</t>
  </si>
  <si>
    <t>36e0f</t>
  </si>
  <si>
    <t>60D398030F</t>
  </si>
  <si>
    <t>54; d4</t>
  </si>
  <si>
    <t>36e14</t>
  </si>
  <si>
    <t>Edo</t>
  </si>
  <si>
    <t>Ship</t>
  </si>
  <si>
    <t>Tank</t>
  </si>
  <si>
    <t>Hecate</t>
  </si>
  <si>
    <t>5211A10818</t>
  </si>
  <si>
    <t>55; d5</t>
  </si>
  <si>
    <t>36e19</t>
  </si>
  <si>
    <t>89B047021B</t>
  </si>
  <si>
    <t>56; d6</t>
  </si>
  <si>
    <t>36e1e</t>
  </si>
  <si>
    <t>2989160713</t>
  </si>
  <si>
    <t>57; d7</t>
  </si>
  <si>
    <t>36e23</t>
  </si>
  <si>
    <t>112F0C0315</t>
  </si>
  <si>
    <t>58; d8</t>
  </si>
  <si>
    <t>36e28</t>
  </si>
  <si>
    <t>B06B1A030E</t>
  </si>
  <si>
    <t>59; d9</t>
  </si>
  <si>
    <t>36e2d</t>
  </si>
  <si>
    <t>Castle</t>
  </si>
  <si>
    <t>Ninja Gloves</t>
  </si>
  <si>
    <t>Body Potion</t>
  </si>
  <si>
    <t>Samuria Bow</t>
  </si>
  <si>
    <t>C029C50C1A</t>
  </si>
  <si>
    <t>5a; da</t>
  </si>
  <si>
    <t>36e32</t>
  </si>
  <si>
    <t>A1479C021E</t>
  </si>
  <si>
    <t>5b; db</t>
  </si>
  <si>
    <t>36e37</t>
  </si>
  <si>
    <t>B616C00D39</t>
  </si>
  <si>
    <t>5c; dc</t>
  </si>
  <si>
    <t>36e3c</t>
  </si>
  <si>
    <t>0C1ADE050A</t>
  </si>
  <si>
    <t>5d; dd</t>
  </si>
  <si>
    <t>36e41</t>
  </si>
  <si>
    <t>2FC56B040A</t>
  </si>
  <si>
    <t>5e; de</t>
  </si>
  <si>
    <t>36e46</t>
  </si>
  <si>
    <t>Nasty1-5 / Valhalla</t>
  </si>
  <si>
    <t>B19D1B0813</t>
  </si>
  <si>
    <t>5f; df</t>
  </si>
  <si>
    <t>36e4b</t>
  </si>
  <si>
    <t>65B18E030F</t>
  </si>
  <si>
    <t>60; e0</t>
  </si>
  <si>
    <t>36e50</t>
  </si>
  <si>
    <t>9225BB0308</t>
  </si>
  <si>
    <t>61; e1</t>
  </si>
  <si>
    <t>36e55</t>
  </si>
  <si>
    <t>437A920B0A</t>
  </si>
  <si>
    <t>62; e2</t>
  </si>
  <si>
    <t>36e5a</t>
  </si>
  <si>
    <t>ACBB610D0A</t>
  </si>
  <si>
    <t>63; e3</t>
  </si>
  <si>
    <t>36e5f</t>
  </si>
  <si>
    <t>253965051A</t>
  </si>
  <si>
    <t>64; e4</t>
  </si>
  <si>
    <t>36e64</t>
  </si>
  <si>
    <t>9D7F570516</t>
  </si>
  <si>
    <t>65; e5</t>
  </si>
  <si>
    <t>36e69</t>
  </si>
  <si>
    <t>1B8E7F011B</t>
  </si>
  <si>
    <t>66; e6</t>
  </si>
  <si>
    <t>36e6e</t>
  </si>
  <si>
    <t>61577A011E</t>
  </si>
  <si>
    <t>67; e7</t>
  </si>
  <si>
    <t>36e73</t>
  </si>
  <si>
    <t>Nasty6-8 / Final</t>
  </si>
  <si>
    <t>4D2A93001E</t>
  </si>
  <si>
    <t>68; e8</t>
  </si>
  <si>
    <t>36e78</t>
  </si>
  <si>
    <t>07CF4D051E</t>
  </si>
  <si>
    <t>69; e9</t>
  </si>
  <si>
    <t>36e7d</t>
  </si>
  <si>
    <t>70482A0316</t>
  </si>
  <si>
    <t>6a; ea</t>
  </si>
  <si>
    <t>36e82</t>
  </si>
  <si>
    <t>7507660D1D</t>
  </si>
  <si>
    <t>6b; eb</t>
  </si>
  <si>
    <t>36e87</t>
  </si>
  <si>
    <t>A270D40819</t>
  </si>
  <si>
    <t>6c; ec</t>
  </si>
  <si>
    <t>36e8c</t>
  </si>
  <si>
    <t>93CA840C1C</t>
  </si>
  <si>
    <t>6d; ed</t>
  </si>
  <si>
    <t>4875A20A0E</t>
  </si>
  <si>
    <t>6e; ee</t>
  </si>
  <si>
    <t>36e96</t>
  </si>
  <si>
    <t>6684CF0A15</t>
  </si>
  <si>
    <t>6f; ef</t>
  </si>
  <si>
    <t>36e9b</t>
  </si>
  <si>
    <t>0-3; 0-3</t>
  </si>
  <si>
    <t>CAD448101A</t>
  </si>
  <si>
    <t>70; f0</t>
  </si>
  <si>
    <t>36ea0</t>
  </si>
  <si>
    <t>Celestial</t>
  </si>
  <si>
    <t>21DA6C243E</t>
  </si>
  <si>
    <t>71; f1</t>
  </si>
  <si>
    <t>36ea5</t>
  </si>
  <si>
    <t>8A03B72239</t>
  </si>
  <si>
    <t>72; f2</t>
  </si>
  <si>
    <t>36eaa</t>
  </si>
  <si>
    <t>124E3F2C2F</t>
  </si>
  <si>
    <t>73; f3</t>
  </si>
  <si>
    <t>36eaf</t>
  </si>
  <si>
    <t>5D35492332</t>
  </si>
  <si>
    <t>74; f4</t>
  </si>
  <si>
    <t>36eb4</t>
  </si>
  <si>
    <t>5330DF232E</t>
  </si>
  <si>
    <t>75; f5</t>
  </si>
  <si>
    <t>36eb9</t>
  </si>
  <si>
    <t>B2C662213E</t>
  </si>
  <si>
    <t>76; f6</t>
  </si>
  <si>
    <t>36ebe</t>
  </si>
  <si>
    <t>BCC1992D3D</t>
  </si>
  <si>
    <t>77; f7</t>
  </si>
  <si>
    <t>36ec3</t>
  </si>
  <si>
    <t>4471802738</t>
  </si>
  <si>
    <t>78; f8</t>
  </si>
  <si>
    <t>36ec8</t>
  </si>
  <si>
    <t>08AD172738</t>
  </si>
  <si>
    <t>79; f9</t>
  </si>
  <si>
    <t>36ecd</t>
  </si>
  <si>
    <t>262BD02738</t>
  </si>
  <si>
    <t>7a; fa</t>
  </si>
  <si>
    <t>36ed2</t>
  </si>
  <si>
    <t>9E8FCB2B3B</t>
  </si>
  <si>
    <t>7b; fb</t>
  </si>
  <si>
    <t>36ed7</t>
  </si>
  <si>
    <t>3-6; 1-3</t>
  </si>
  <si>
    <t>941CA8352A</t>
  </si>
  <si>
    <t>7c; fc</t>
  </si>
  <si>
    <t>36edc</t>
  </si>
  <si>
    <t>5885D5223E</t>
  </si>
  <si>
    <t>7d; fd</t>
  </si>
  <si>
    <t>36ee1</t>
  </si>
  <si>
    <t>7B0DA3362A</t>
  </si>
  <si>
    <t>7e; fe</t>
  </si>
  <si>
    <t>36ee6</t>
  </si>
  <si>
    <t>3A7667372A</t>
  </si>
  <si>
    <t>7f; ff</t>
  </si>
  <si>
    <t>36eeb</t>
  </si>
  <si>
    <t>A</t>
  </si>
  <si>
    <t>-18</t>
  </si>
  <si>
    <t>156AB</t>
  </si>
  <si>
    <t>Meat</t>
  </si>
  <si>
    <t>Become</t>
  </si>
  <si>
    <t>Type</t>
  </si>
  <si>
    <t>B</t>
  </si>
  <si>
    <t>269AB</t>
  </si>
  <si>
    <t>Amoeba 12</t>
  </si>
  <si>
    <t>Grippe -12</t>
  </si>
  <si>
    <t>Fungus 0</t>
  </si>
  <si>
    <t>Plant</t>
  </si>
  <si>
    <t>C</t>
  </si>
  <si>
    <t>457AB</t>
  </si>
  <si>
    <t>Moth -9+1</t>
  </si>
  <si>
    <t>Woodman 4</t>
  </si>
  <si>
    <t>Elemental/Golem</t>
  </si>
  <si>
    <t>-15</t>
  </si>
  <si>
    <t>237AB</t>
  </si>
  <si>
    <t>Big Eye -12+1</t>
  </si>
  <si>
    <t>Flower 1</t>
  </si>
  <si>
    <t>Simple lifeform</t>
  </si>
  <si>
    <t>357AB</t>
  </si>
  <si>
    <t>Baby-D 20</t>
  </si>
  <si>
    <t>Jaguar 9-1</t>
  </si>
  <si>
    <t>WereRat 28</t>
  </si>
  <si>
    <t>Insect</t>
  </si>
  <si>
    <t>478AB</t>
  </si>
  <si>
    <t>Baby-Wyrm 6-1</t>
  </si>
  <si>
    <t>Silver 25</t>
  </si>
  <si>
    <t>Marine life</t>
  </si>
  <si>
    <t>-12</t>
  </si>
  <si>
    <t>246AB</t>
  </si>
  <si>
    <t>Goblin 15-1</t>
  </si>
  <si>
    <t>Zombie 34</t>
  </si>
  <si>
    <t>Reptile</t>
  </si>
  <si>
    <t>358AB</t>
  </si>
  <si>
    <t>Spider -9-1</t>
  </si>
  <si>
    <t>Beetle 10</t>
  </si>
  <si>
    <t>Big Reptile</t>
  </si>
  <si>
    <t>479AB</t>
  </si>
  <si>
    <t>Rhino 3</t>
  </si>
  <si>
    <t>Flyers</t>
  </si>
  <si>
    <t>-9</t>
  </si>
  <si>
    <t>147AB</t>
  </si>
  <si>
    <t>Zombie 18</t>
  </si>
  <si>
    <t>Tetrapod</t>
  </si>
  <si>
    <t>256AB</t>
  </si>
  <si>
    <t>Barracud -6</t>
  </si>
  <si>
    <t>Crab 14</t>
  </si>
  <si>
    <t>Lycanthrope</t>
  </si>
  <si>
    <t>468AB</t>
  </si>
  <si>
    <t>Silver 9</t>
  </si>
  <si>
    <t>Medusa 29</t>
  </si>
  <si>
    <t>Spirit</t>
  </si>
  <si>
    <t>-6</t>
  </si>
  <si>
    <t>236AB</t>
  </si>
  <si>
    <t>Hofud 5</t>
  </si>
  <si>
    <t>Piranha 30</t>
  </si>
  <si>
    <t>O-Bake 35</t>
  </si>
  <si>
    <t>Undead</t>
  </si>
  <si>
    <t>Leviathan</t>
  </si>
  <si>
    <t>268AB</t>
  </si>
  <si>
    <t>Ogre 15-1</t>
  </si>
  <si>
    <t>Triceras 19</t>
  </si>
  <si>
    <t>E</t>
  </si>
  <si>
    <t>IceCrab</t>
  </si>
  <si>
    <t>379AB</t>
  </si>
  <si>
    <t>Plasma -12-1</t>
  </si>
  <si>
    <t>Snake 16</t>
  </si>
  <si>
    <t>F</t>
  </si>
  <si>
    <t>Human, Mutant</t>
  </si>
  <si>
    <t>33</t>
  </si>
  <si>
    <t>-3</t>
  </si>
  <si>
    <t>159AB</t>
  </si>
  <si>
    <t>Grippe -12-1</t>
  </si>
  <si>
    <t>267AB</t>
  </si>
  <si>
    <t>Phagocyt -12-1</t>
  </si>
  <si>
    <t>458AB</t>
  </si>
  <si>
    <t>Moth -9</t>
  </si>
  <si>
    <t>-33</t>
  </si>
  <si>
    <t>146AB</t>
  </si>
  <si>
    <t>Medusa 30</t>
  </si>
  <si>
    <t>Big Eye -12</t>
  </si>
  <si>
    <t>Tortoise 18</t>
  </si>
  <si>
    <t>368AB</t>
  </si>
  <si>
    <t>Crab -6+1</t>
  </si>
  <si>
    <t>589AB</t>
  </si>
  <si>
    <t>-30</t>
  </si>
  <si>
    <t>247AB</t>
  </si>
  <si>
    <t>Raven 6+1</t>
  </si>
  <si>
    <t>Sprite 32</t>
  </si>
  <si>
    <t>259AB</t>
  </si>
  <si>
    <t>Mantcore -27</t>
  </si>
  <si>
    <t>459AB</t>
  </si>
  <si>
    <t>Werewolf -24</t>
  </si>
  <si>
    <t>Big Eye 8</t>
  </si>
  <si>
    <t>9</t>
  </si>
  <si>
    <t>-27</t>
  </si>
  <si>
    <t>148AB</t>
  </si>
  <si>
    <t>Harpy 23</t>
  </si>
  <si>
    <t>348AB</t>
  </si>
  <si>
    <t>469AB</t>
  </si>
  <si>
    <t>-24</t>
  </si>
  <si>
    <t>157AB</t>
  </si>
  <si>
    <t>258AB</t>
  </si>
  <si>
    <t>489AB</t>
  </si>
  <si>
    <t>-21</t>
  </si>
  <si>
    <t>136AB</t>
  </si>
  <si>
    <t>378AB</t>
  </si>
  <si>
    <t>579AB</t>
  </si>
  <si>
    <t>126AB</t>
  </si>
  <si>
    <t>248AB</t>
  </si>
  <si>
    <t>578AB</t>
  </si>
  <si>
    <t>137AB</t>
  </si>
  <si>
    <t>158AB</t>
  </si>
  <si>
    <t>see Baby-D</t>
  </si>
  <si>
    <t>257AB</t>
  </si>
  <si>
    <t>see Jaguar</t>
  </si>
  <si>
    <t>367AB</t>
  </si>
  <si>
    <t>369AB</t>
  </si>
  <si>
    <t>359AB</t>
  </si>
  <si>
    <t>569AB</t>
  </si>
  <si>
    <t>346AB</t>
  </si>
  <si>
    <t>see Slime</t>
  </si>
  <si>
    <t>347AB</t>
  </si>
  <si>
    <t>DS level ^</t>
  </si>
  <si>
    <t>Monster Meat</t>
  </si>
  <si>
    <t>A meat</t>
  </si>
  <si>
    <t>B meat</t>
  </si>
  <si>
    <t>C meat</t>
  </si>
  <si>
    <t>A eats…</t>
  </si>
  <si>
    <t>0</t>
  </si>
  <si>
    <t>+1</t>
  </si>
  <si>
    <t>Your Monster</t>
  </si>
  <si>
    <t>B eats…</t>
  </si>
  <si>
    <t>C eats…</t>
  </si>
  <si>
    <t>DS</t>
  </si>
  <si>
    <t>**BOSSES in CAPS</t>
  </si>
  <si>
    <t xml:space="preserve"> First Town</t>
  </si>
  <si>
    <t>Asigaru, Fly, Fungus, Gang, Goblin, Jaguar, Lizard, Skelton, Spider, Toad, BABYWYRM</t>
  </si>
  <si>
    <t xml:space="preserve"> 2nd Town</t>
  </si>
  <si>
    <t>Asigaru, Fly, Fungus, Gang, Goblin, Jaguar, Lizard, Skelton, Spider, Toad, RHINO</t>
  </si>
  <si>
    <t xml:space="preserve"> Shrine of Isis</t>
  </si>
  <si>
    <t>Asigaru, Fly, Fungus, Gang, Goblin, Jaguar, Lizard, Skelton, Spider, Toad</t>
  </si>
  <si>
    <t xml:space="preserve"> Desert Town</t>
  </si>
  <si>
    <t>BabyWyrm, Barracud, Beetle, Eagle, Flower, Octopus, Pebble, Power Potion, Red Bone, Sabre, Silver Shield, Slime, Snake, Trooper, WereRat, Zombie</t>
  </si>
  <si>
    <t xml:space="preserve"> Ashura's Town</t>
  </si>
  <si>
    <t>BabyWyrm, Barracud, Beetle, Eagle, Flower, Octopus, Pebble, Power Potion, Red Bone, Sabre, Silver Shield, Slime, Snake, Trooper, WereRat, Zombie, WOODMAN, ASHURA</t>
  </si>
  <si>
    <t xml:space="preserve"> Giants' Town</t>
  </si>
  <si>
    <t>Amoeba, Cobble, Conjurer, Crab, Fiend, Grippe, Oni, Plasma, ROBO-28, Rhino, Samurai, Silver, Terorist, Woodman, Worm, PHAGOCYT</t>
  </si>
  <si>
    <t xml:space="preserve"> Lynn's Village</t>
  </si>
  <si>
    <t>Big Eye, Cameleon, Ghoul, Griffon, Hofud, Jelly, Kelpie, MapleMan, Medusa, Moth, P-Spider, Phagocyt, Raven, SabreCat, Tortoise, Virus, Wyrm Kid, DUNATIS</t>
  </si>
  <si>
    <t xml:space="preserve"> Port Town</t>
  </si>
  <si>
    <t>Big Eye, Cameleon, Ghoul, Griffon, Hofud, Jelly, Kelpie, MapleMan, Medusa, Moth, P-Spider, Phagocyt, Raven, SabreCat, Tortoise, Virus, Wyrm Kid</t>
  </si>
  <si>
    <t xml:space="preserve"> Guardian's Town</t>
  </si>
  <si>
    <t>Hornet, LiveOrk, Mushroom, O-Bake, P-Worm, WereWolf, OGRE, MANTCORE, MAGICIAN, COMMANDO, NINJA</t>
  </si>
  <si>
    <t xml:space="preserve"> Venus' City</t>
  </si>
  <si>
    <t>56</t>
  </si>
  <si>
    <t>Baby-D, Chafer, Clayman, Guard, Harpy, Hornet, LiveOrk, MechBug, Mushroom, O-Bake, P-Toad, P-Worm, ROBO-Z, Sprite, Thunder, Turtle, WereWolf, Wh. Belt, Ammonite, Ant Lion, Champgno, Corpuscl, Hawk, Komodo, Magician, Mantcore, Mercenar, Ogre, P-Flower, Piranha, Serpent, Swallow, Tororo, Triceras, Warrior, MEPHISTO, PHANTOM, HERMIT, VENUS</t>
  </si>
  <si>
    <t xml:space="preserve"> Race Circuit</t>
  </si>
  <si>
    <t>Ammonite, Ant Lion, Champgno, Corpuscl, Hawk, Komodo, Magician, Mantcore, Mercenar, Ogre, P-Flower, Piranha, Serpent, Swallow, Tororo, Triceras, Warrior, ADAMANT, TORTOISE, LAMIA, WATCHER</t>
  </si>
  <si>
    <t xml:space="preserve"> Edo</t>
  </si>
  <si>
    <t>Anaconda, Boulder, Fairy, Mosquito, Phantom, Hermit, Gazer, Stoneman, Tarantla, EvilPine, Wyvern, Gae Bolg, Knight, Commando, Mephisto, Ninja, Pathogen, HATAMOTO, ECHIGOYA, SHO-GUN, DOLPHIN, MAGNATE</t>
  </si>
  <si>
    <t xml:space="preserve"> Nasty Dungeon</t>
  </si>
  <si>
    <t>Adamant, Answerer, CatWoman, Demon, Dinosaur, FireMoth, Ghast, Killer, Lamia, LavaWorm, Nitemare, Shark, SnowCat, Wraith, Young-D, Chimera, Cocatris, Dragon, F-Flower, Falcon, HugeToad, Ice Crab, Naga, Nymph, Ridean, Sorcerer, Ten-Gu, Watcher</t>
  </si>
  <si>
    <t xml:space="preserve"> Valhalla Palace</t>
  </si>
  <si>
    <t>8</t>
  </si>
  <si>
    <t>Adamant, Answerer, CatWoman, Demon, Dinosaur, FireMoth, Ghast, Killer, Lamia, LavaWorm, Nitemare, Shark, SnowCat, Wraith, Young-D, SLEIPNIR, ODINCROW, ODIN</t>
  </si>
  <si>
    <t xml:space="preserve"> Final Town</t>
  </si>
  <si>
    <t>Chimera, Cocatris, Dragon, F-Flower, Falcon, HugeToad, Ice Crab, Naga, Nymph, Ridean, Sorcerer, Ten-Gu, Watcher, MINION, WARMACH</t>
  </si>
  <si>
    <t xml:space="preserve"> Central Shrine</t>
  </si>
  <si>
    <t>Bl. Belt, BlackCat, BoneKing, C-Fisher, Cancer, Cicada, D-Turtle, DemoLoad, Evil Eye, F-Spider, G-7, Garuda, GianToad, Giant, Gloom, Great-D, Gunfish, Hydra, Intrcept, Ironman, KingCrab, MadCedar, Moaner, Musashi, Paladin, Plague, Pudding, Rakshasa, Roc, Rock, SS, Salamand, SandWorm, Scylla, Shiitake, Sleipnir, Spector, Sphinx, Squid, SunPlant, Sylph, T Rex, Wight, Wizard, Wyrm, Haniwa, APOLLO, TIANLUNG, FENRIR, ARSENAL</t>
  </si>
  <si>
    <t>Notes: On First World, if your monster is not multiple of 3, the modifier is -1/+1. Those meat in bold.</t>
  </si>
  <si>
    <t>Tier one monsters in first few worlds.  Tier two monsters appear before</t>
  </si>
  <si>
    <t>Nasty Dungeon floor four.  Tier three monsters appear from Nasty Dungeon</t>
  </si>
  <si>
    <t>floor five to Central Shrine.  Tier four monsters appear in Center of the World.</t>
  </si>
  <si>
    <t>You stay at tier four until you eat tier five meat.</t>
  </si>
  <si>
    <t>You can only become tier five monsters after eating TianLung or Fenrir's meat,</t>
  </si>
  <si>
    <t>and you stay at tier five regardless of what tier of meat you eat.</t>
  </si>
  <si>
    <t>Figuring what family of Monster after eating a meat</t>
  </si>
  <si>
    <t>There are three classes of monsters (A, B, C). Generally, Class C monsters are better:</t>
  </si>
  <si>
    <t>Sprite/Titania, O-Bake/Ghost. Moreover, Plasma and Grippe monsters behave like Slime.</t>
  </si>
  <si>
    <t>Apparently, human and robot enemies don't leave meat, but sometimes they leave items.</t>
  </si>
  <si>
    <t>There are four tiers of these enemies, instead of five like the monsters because you never fight</t>
  </si>
  <si>
    <t>tier five monsters. (Unless tier five mobs are extremely rare--Kaz found them in Center of the World.)</t>
  </si>
  <si>
    <t>When you eat a meat, add the number in column 4 or 5 of the meat monster to the number</t>
  </si>
  <si>
    <t>in the first column of your monster. Then Add class modifiers (ie., A,B,C).</t>
  </si>
  <si>
    <t>Examples are in the far right columns. My monster Baby-D that I started out with</t>
  </si>
  <si>
    <t>ate several samples of meat. Baby-D has 20 in first column. Add that to the meat's</t>
  </si>
  <si>
    <t>modifier in column 4 or 5, for example, Jaguar has modifier 9 or -27. Last, Baby-D is</t>
  </si>
  <si>
    <t>Class C and ate Class A Jaguar meat, so subtract -1. The result is 20+9-1=28 or WereRat.</t>
  </si>
  <si>
    <t>You get the same result if you subtract 27 because then you would continue from the bottom</t>
  </si>
  <si>
    <t>starting with the O-Bake family. When adding, if you get a number larger than 35,</t>
  </si>
  <si>
    <t>continue from the top, including the Fungus family. Remember that the first family</t>
  </si>
  <si>
    <t>is Fungus at 0, and the last family is O-Bake at 35.</t>
  </si>
  <si>
    <t>Figuring the species according to dragonspirit on GameFAQs.com:</t>
  </si>
  <si>
    <t>Each monster has a DS level which corresponds to the area you can find the monster.</t>
  </si>
  <si>
    <t>After you find the family of monster you will become using the above method, you need to look in Column J--DS level.</t>
  </si>
  <si>
    <t>This column has ten digits:  two for each species in that family. The second digit for each species is its DS level.</t>
  </si>
  <si>
    <t>When you eat a meat, the higher of the two DS level between the original and the meat is taken, ie maxlevel (orig, meat).</t>
  </si>
  <si>
    <t>This is compared to the DS level of each species in the new family you become, starting from the strongest to weakest.</t>
  </si>
  <si>
    <t>If your number is equal or greater than the species, then you become that species. Else, you compare to the next weaker</t>
  </si>
  <si>
    <t>species until you reach the condition above, or reach the weakest species in the family. If your maxlevel (orig, meat)</t>
  </si>
  <si>
    <t>is smaller than the weakest species in the family, then you become that species.</t>
  </si>
  <si>
    <t>For examples, look in columns K-M. The monsters you start out with all have DS levels of 1. The Baby-D I started with</t>
  </si>
  <si>
    <t>eats the meat of a Jaguar. The maxlevel (orig, meat) = maxlevel (1, 1) = 1. The WereRat, the weakest in its family, has</t>
  </si>
  <si>
    <t>a DS level of 2, which is still higher than maxlevel, so Baby-D turns into a WereRat. Example 2: The Fairy eats a Spider meat.</t>
  </si>
  <si>
    <t>Then, maxlevel (7, 1) = 7. This number is between the DS levels for Thunder 5 and Cocatris 9, so it become the weaker</t>
  </si>
  <si>
    <t>Thunder.</t>
  </si>
  <si>
    <t>Help on Getting Monsters:</t>
  </si>
  <si>
    <t>To get Sprite as soon as Ashura's World: Start with Baby-D. Eat WereRat meat in Desert Town.</t>
  </si>
  <si>
    <t>To get Medusa as soon as Ashura's World: Start with Baby-D. Eat one Snake and one WereRat meat in Desert Town.</t>
  </si>
  <si>
    <t>Name</t>
  </si>
  <si>
    <t>Symbol</t>
  </si>
  <si>
    <t>Hex</t>
  </si>
  <si>
    <t>#Uses</t>
  </si>
  <si>
    <t>Price</t>
  </si>
  <si>
    <t>Robot HP+</t>
  </si>
  <si>
    <t>Robot Modifier</t>
  </si>
  <si>
    <t>Effects</t>
  </si>
  <si>
    <t>Location</t>
  </si>
  <si>
    <t>Base Stat</t>
  </si>
  <si>
    <t>Str +2</t>
  </si>
  <si>
    <t>A1</t>
  </si>
  <si>
    <t>Damage=Str*6</t>
  </si>
  <si>
    <t>Str 1</t>
  </si>
  <si>
    <t>Long</t>
  </si>
  <si>
    <t>Str +4</t>
  </si>
  <si>
    <t>Damage=Str*7</t>
  </si>
  <si>
    <t>Str 2</t>
  </si>
  <si>
    <t>Str +6</t>
  </si>
  <si>
    <t>Damage=Str*8</t>
  </si>
  <si>
    <t>Str 3</t>
  </si>
  <si>
    <t>Battle</t>
  </si>
  <si>
    <t>Str +8</t>
  </si>
  <si>
    <t>Damage=Str*9</t>
  </si>
  <si>
    <t>Str 4</t>
  </si>
  <si>
    <t>Str +10</t>
  </si>
  <si>
    <t>0A</t>
  </si>
  <si>
    <t>8B</t>
  </si>
  <si>
    <t>Damage=Str*10</t>
  </si>
  <si>
    <t>Str 5</t>
  </si>
  <si>
    <t>Gold</t>
  </si>
  <si>
    <t>Str +14</t>
  </si>
  <si>
    <t>Damage=Str*11</t>
  </si>
  <si>
    <t>Str 7</t>
  </si>
  <si>
    <t>Coral</t>
  </si>
  <si>
    <t>Str +22</t>
  </si>
  <si>
    <t>0C</t>
  </si>
  <si>
    <t>0D</t>
  </si>
  <si>
    <t>Damage=Str*13; effective against Type 3=Insect: Spider, Beetle, Moth; [FFL1 crits marine life]</t>
  </si>
  <si>
    <t>Str 11</t>
  </si>
  <si>
    <t>A0</t>
  </si>
  <si>
    <t>Damage=Str*13; effective against Type A=Spirit: Goblin, Fiend, Sprite</t>
  </si>
  <si>
    <t>Str +26</t>
  </si>
  <si>
    <t>0E</t>
  </si>
  <si>
    <t>Damage=Str*14; effective against Type 6=Big Reptile: Lizard, Rhino, Baby-D</t>
  </si>
  <si>
    <t>Str 13</t>
  </si>
  <si>
    <t>Str +32</t>
  </si>
  <si>
    <t>0F</t>
  </si>
  <si>
    <t>8C</t>
  </si>
  <si>
    <t>Damage=Str*15; effective against Type B=Undead: Skelton, Zombie, O-Bake</t>
  </si>
  <si>
    <t>Str 16</t>
  </si>
  <si>
    <t>Str +18</t>
  </si>
  <si>
    <t>8D</t>
  </si>
  <si>
    <t>Damage=Str*12; Fire attack</t>
  </si>
  <si>
    <t>10=Def</t>
  </si>
  <si>
    <t>Str 9</t>
  </si>
  <si>
    <t>8E</t>
  </si>
  <si>
    <t>Damage=Str*12; Ice attack</t>
  </si>
  <si>
    <t>20=Mana</t>
  </si>
  <si>
    <t>8F</t>
  </si>
  <si>
    <t>Damage=Str*12; Thunder attack</t>
  </si>
  <si>
    <t>40=Agl</t>
  </si>
  <si>
    <t>Defend</t>
  </si>
  <si>
    <t>Def +26</t>
  </si>
  <si>
    <t>Damage=Str*14; block Melee</t>
  </si>
  <si>
    <t>80=Str</t>
  </si>
  <si>
    <t>Def 13</t>
  </si>
  <si>
    <t>Rune</t>
  </si>
  <si>
    <t>Damage=Str*12; block Magic when used in that round</t>
  </si>
  <si>
    <t>Mana 5</t>
  </si>
  <si>
    <t>Rapier</t>
  </si>
  <si>
    <t>Agl +4</t>
  </si>
  <si>
    <t>9E</t>
  </si>
  <si>
    <t>2C</t>
  </si>
  <si>
    <t>Damage=Agl*7</t>
  </si>
  <si>
    <t>Agl 2</t>
  </si>
  <si>
    <t>Agl +8</t>
  </si>
  <si>
    <t>Damage=Agl*9</t>
  </si>
  <si>
    <t>Agl 4</t>
  </si>
  <si>
    <t>Knife</t>
  </si>
  <si>
    <t>Agl +22</t>
  </si>
  <si>
    <t>Damage=Agl*13</t>
  </si>
  <si>
    <t>Agl 11</t>
  </si>
  <si>
    <t>Vampic</t>
  </si>
  <si>
    <t>8A</t>
  </si>
  <si>
    <t>Absorbs 25% of damage=Mana*6; cannot absorb O-Para; Undead reverse absorb</t>
  </si>
  <si>
    <t>Glass</t>
  </si>
  <si>
    <t>Damage = 250*4 = 1000+ regardless of defense or O-Weapon or Shell; never misses</t>
  </si>
  <si>
    <t>Nasty Dungeon</t>
  </si>
  <si>
    <t>Revenge</t>
  </si>
  <si>
    <t>Wait for attack; 20/10=2; 20/5=4; counter with (2*damage+Str) or (Str*(4+1)), half Str values if poisoned</t>
  </si>
  <si>
    <t>Agl +2</t>
  </si>
  <si>
    <t>E4</t>
  </si>
  <si>
    <t>Damage=5*10=50; range attack; 60% hit chance</t>
  </si>
  <si>
    <t>Agl 1</t>
  </si>
  <si>
    <t>Agl +10</t>
  </si>
  <si>
    <t>Damage=5*64=320; range attack; 164% hit chance</t>
  </si>
  <si>
    <t>Agl 5</t>
  </si>
  <si>
    <t>Bronze</t>
  </si>
  <si>
    <t>Shield</t>
  </si>
  <si>
    <t>Def +2</t>
  </si>
  <si>
    <t>Block Melee and Petrify 50% success</t>
  </si>
  <si>
    <t>Def 1</t>
  </si>
  <si>
    <t>Def +6</t>
  </si>
  <si>
    <t>3C</t>
  </si>
  <si>
    <t>Block Melee and Petrify 60% success</t>
  </si>
  <si>
    <t>Def 3</t>
  </si>
  <si>
    <t>Def +10</t>
  </si>
  <si>
    <t>Block Melee and Petrify 70% success</t>
  </si>
  <si>
    <t>Def 5</t>
  </si>
  <si>
    <t>1A</t>
  </si>
  <si>
    <t>Def +18</t>
  </si>
  <si>
    <t>Def 9</t>
  </si>
  <si>
    <t>1B</t>
  </si>
  <si>
    <t>Block Melee and Petrify 80% success; O-Fire Barrier covered the Party</t>
  </si>
  <si>
    <t>1C</t>
  </si>
  <si>
    <t>F0</t>
  </si>
  <si>
    <t>Block Melee and Petrify 90% success; O-Fire, Ice, Thunder, Poison Barrier covered the Party</t>
  </si>
  <si>
    <t>Potion</t>
  </si>
  <si>
    <t>1D</t>
  </si>
  <si>
    <t>A3</t>
  </si>
  <si>
    <t>Cure 40 HP outside battle, +20 HP in battle</t>
  </si>
  <si>
    <t>X-Cure</t>
  </si>
  <si>
    <t>1E</t>
  </si>
  <si>
    <t>Cure 150 HP outside battle, +50 HP in battle</t>
  </si>
  <si>
    <t>Curse</t>
  </si>
  <si>
    <t>1F</t>
  </si>
  <si>
    <t>DF</t>
  </si>
  <si>
    <t>Heal Curs</t>
  </si>
  <si>
    <t>EyeDrop</t>
  </si>
  <si>
    <t>BF</t>
  </si>
  <si>
    <t>Heal Blnd</t>
  </si>
  <si>
    <t>BE</t>
  </si>
  <si>
    <t>Xcalibr</t>
  </si>
  <si>
    <t>Damage=15*70=1050+15*(Str-70) if Str &gt; 70; range attack; one group; never miss</t>
  </si>
  <si>
    <t>Final Dungeon</t>
  </si>
  <si>
    <t>Agl +26</t>
  </si>
  <si>
    <t>C8</t>
  </si>
  <si>
    <t>Damage=5*200=1000; range attack; one group; never miss</t>
  </si>
  <si>
    <t>Agl 13</t>
  </si>
  <si>
    <t>Book</t>
  </si>
  <si>
    <t>Cure HP=Mana(Caster+Target)*4</t>
  </si>
  <si>
    <t>Prayer</t>
  </si>
  <si>
    <t>CE</t>
  </si>
  <si>
    <t>Damage=Mana*13; Undead=Skelton, Zombie, O-Bake only</t>
  </si>
  <si>
    <t>E8</t>
  </si>
  <si>
    <t>Damage=Mana*10; one group; Fire; weak +50</t>
  </si>
  <si>
    <t>Damage=Mana*10; one group; Ice; weak +50</t>
  </si>
  <si>
    <t>Damage=Mana*10; one group; Thunder; weak +50</t>
  </si>
  <si>
    <t>Fog</t>
  </si>
  <si>
    <t>Damage=Mana*10; one group; Poison (not condition)</t>
  </si>
  <si>
    <t>Sleep; one group</t>
  </si>
  <si>
    <t>2F</t>
  </si>
  <si>
    <t>Stone; one group</t>
  </si>
  <si>
    <t>Mana 7</t>
  </si>
  <si>
    <t>Death</t>
  </si>
  <si>
    <t>Stun; does not affect Undead; one group</t>
  </si>
  <si>
    <t>Mana 9</t>
  </si>
  <si>
    <t>Mage</t>
  </si>
  <si>
    <t>Staff</t>
  </si>
  <si>
    <t>2D</t>
  </si>
  <si>
    <t>DD</t>
  </si>
  <si>
    <t>Damage=Mana*8; All enemies; Fire</t>
  </si>
  <si>
    <t>2E</t>
  </si>
  <si>
    <t>DE</t>
  </si>
  <si>
    <t>Mana 13</t>
  </si>
  <si>
    <t>A4</t>
  </si>
  <si>
    <t>Cure all allies; HP=Mana(Caster+Target)*4</t>
  </si>
  <si>
    <t>Damage=Mana*13; All enemies</t>
  </si>
  <si>
    <t>Mana 16</t>
  </si>
  <si>
    <t>Helm</t>
  </si>
  <si>
    <t>Def +4</t>
  </si>
  <si>
    <t>Def +8</t>
  </si>
  <si>
    <t>Def +20; O-Para</t>
  </si>
  <si>
    <t>Armor</t>
  </si>
  <si>
    <t>Def +3</t>
  </si>
  <si>
    <t>Def +7</t>
  </si>
  <si>
    <t>Def +13</t>
  </si>
  <si>
    <t>Def +21; O-Fire, O-Thunder, O-Poison, O-Ice</t>
  </si>
  <si>
    <t>Arthur</t>
  </si>
  <si>
    <t>Def +31; O-Stone</t>
  </si>
  <si>
    <t>Glove</t>
  </si>
  <si>
    <t>Def +1</t>
  </si>
  <si>
    <t>3D</t>
  </si>
  <si>
    <t>C4</t>
  </si>
  <si>
    <t>Def +6; Str +10</t>
  </si>
  <si>
    <t>3E</t>
  </si>
  <si>
    <t>Def +10; O-Weapon</t>
  </si>
  <si>
    <t>Hermes</t>
  </si>
  <si>
    <t>Boot</t>
  </si>
  <si>
    <t>3F</t>
  </si>
  <si>
    <t>Def +4; Agl +10</t>
  </si>
  <si>
    <t>Def +6; Mana +15</t>
  </si>
  <si>
    <t>BA</t>
  </si>
  <si>
    <t>Heal all status conditions and HP</t>
  </si>
  <si>
    <t>Soft</t>
  </si>
  <si>
    <t>EF</t>
  </si>
  <si>
    <t>Heal Ston</t>
  </si>
  <si>
    <t>Power</t>
  </si>
  <si>
    <t>Str +3 permanent; Human or Mutant</t>
  </si>
  <si>
    <t>Speed</t>
  </si>
  <si>
    <t>Agl +3 permanent; Human or Mutant</t>
  </si>
  <si>
    <t>Magic</t>
  </si>
  <si>
    <t>Mana +3 permanent; Human or Mutant</t>
  </si>
  <si>
    <t>Body</t>
  </si>
  <si>
    <t>HP +40 permanent; Human or Mutant</t>
  </si>
  <si>
    <t>Tent</t>
  </si>
  <si>
    <t>Portable Inn</t>
  </si>
  <si>
    <t>Whip</t>
  </si>
  <si>
    <t>Damage=Str*7; paralyze for round 57% chance after damage</t>
  </si>
  <si>
    <t>DB</t>
  </si>
  <si>
    <t>Damage=Str*10; paralyze for round 60% chance after damage</t>
  </si>
  <si>
    <t>Instant kill; cannot cut if Str &lt; Def-9; or against O-Weapon if Str &lt; 2*(Def-4)</t>
  </si>
  <si>
    <t>Hit/Miss</t>
  </si>
  <si>
    <t>Colt</t>
  </si>
  <si>
    <t>Gun</t>
  </si>
  <si>
    <t>4C</t>
  </si>
  <si>
    <t>Damage=(5*20) to (5*45)=80 to 180; range attack; 65% hit chance</t>
  </si>
  <si>
    <t>4 4</t>
  </si>
  <si>
    <t>Musket</t>
  </si>
  <si>
    <t>4D</t>
  </si>
  <si>
    <t>Damage=(5*70) to (5*100)=350 to 500; range attack; 170% hit chance</t>
  </si>
  <si>
    <t>4E</t>
  </si>
  <si>
    <t>Damage=(5*90) to (5*150)=450 to 750; range attack; 240% hit chance</t>
  </si>
  <si>
    <t>Agl 7</t>
  </si>
  <si>
    <t>4F</t>
  </si>
  <si>
    <t>Damage=4*(90-UsesLeft)</t>
  </si>
  <si>
    <t>Agl +6</t>
  </si>
  <si>
    <t>B1</t>
  </si>
  <si>
    <t>Damage=5*(90-UsesLeft)</t>
  </si>
  <si>
    <t>Agl 3</t>
  </si>
  <si>
    <t>A8</t>
  </si>
  <si>
    <t>Damage=6*(90-UsesLeft)</t>
  </si>
  <si>
    <t>Agl +18</t>
  </si>
  <si>
    <t>Damage=7*(90-UsesLeft)</t>
  </si>
  <si>
    <t>Agl 9</t>
  </si>
  <si>
    <t>CC</t>
  </si>
  <si>
    <t>Damage=9*(85-UsesLeft)</t>
  </si>
  <si>
    <t>Agl +32</t>
  </si>
  <si>
    <t>Damage=12*(80-UsesLeft)</t>
  </si>
  <si>
    <t>???</t>
  </si>
  <si>
    <t>Agl 16</t>
  </si>
  <si>
    <t>AF</t>
  </si>
  <si>
    <t>Confuse</t>
  </si>
  <si>
    <t>DC</t>
  </si>
  <si>
    <t>Paralyze</t>
  </si>
  <si>
    <t>A5</t>
  </si>
  <si>
    <t>Str down by 6-13; misses sometimes</t>
  </si>
  <si>
    <t>E0</t>
  </si>
  <si>
    <t>BD</t>
  </si>
  <si>
    <t>Damage=Mana*13; hits Robot only</t>
  </si>
  <si>
    <t>C9</t>
  </si>
  <si>
    <t>SMG</t>
  </si>
  <si>
    <t>Damage=(5*50)=250; range attack; one group; never miss</t>
  </si>
  <si>
    <t>Damage=(5*70)=350; range attack; one group; never miss</t>
  </si>
  <si>
    <t>Cannon</t>
  </si>
  <si>
    <t>5C</t>
  </si>
  <si>
    <t>Damage=(5*98)=490; range attack; one group; never miss</t>
  </si>
  <si>
    <t>Vulcan</t>
  </si>
  <si>
    <t>5D</t>
  </si>
  <si>
    <t>Damage=(5*132)=660; range attack; one group; never miss</t>
  </si>
  <si>
    <t>5E</t>
  </si>
  <si>
    <t>AA</t>
  </si>
  <si>
    <t>Damage=(5*170)=850; range attack; one group; never miss; block Melee 70% success</t>
  </si>
  <si>
    <t>5F</t>
  </si>
  <si>
    <t>Damage=(5*50)=250; range attack; one group; never miss; Fire (not really)</t>
  </si>
  <si>
    <t>Missile</t>
  </si>
  <si>
    <t>Damage=(3*100)=300; range attack; all enemies; 100%?</t>
  </si>
  <si>
    <t>9A</t>
  </si>
  <si>
    <t>Damage=(3*200)=600 (true); range attack; all enemies; 100%?</t>
  </si>
  <si>
    <t>Nasty, Final</t>
  </si>
  <si>
    <t>C2</t>
  </si>
  <si>
    <t>Def +20; Str +10</t>
  </si>
  <si>
    <t>Army</t>
  </si>
  <si>
    <t>Def +14</t>
  </si>
  <si>
    <t>Def +16</t>
  </si>
  <si>
    <t>Def 7</t>
  </si>
  <si>
    <t>Geta</t>
  </si>
  <si>
    <t>Def +2; Str +5</t>
  </si>
  <si>
    <t>Damage=Str*6; block Melee</t>
  </si>
  <si>
    <t>Agl +14</t>
  </si>
  <si>
    <t>Damage=5*10=50; ranged attack; like Bow; 80% hit chance</t>
  </si>
  <si>
    <t>Kimono</t>
  </si>
  <si>
    <t>Def +10; Agl +5</t>
  </si>
  <si>
    <t>Def +22</t>
  </si>
  <si>
    <t>Block Melee 99% success; O-Change</t>
  </si>
  <si>
    <t>Def 11</t>
  </si>
  <si>
    <t>Muramas</t>
  </si>
  <si>
    <t>E9</t>
  </si>
  <si>
    <t>Damage=Str*15; effective against Humans and Mutants</t>
  </si>
  <si>
    <t>Spear</t>
  </si>
  <si>
    <t>CA</t>
  </si>
  <si>
    <t>Laser</t>
  </si>
  <si>
    <t>6C</t>
  </si>
  <si>
    <t>9D</t>
  </si>
  <si>
    <t>Damage=Agl*11</t>
  </si>
  <si>
    <t>6D</t>
  </si>
  <si>
    <t>D8</t>
  </si>
  <si>
    <t>Damage=Mana*8</t>
  </si>
  <si>
    <t>Mana 3</t>
  </si>
  <si>
    <t>6E</t>
  </si>
  <si>
    <t>DA</t>
  </si>
  <si>
    <t>Damage=Mana*12</t>
  </si>
  <si>
    <t>6F</t>
  </si>
  <si>
    <t>9F</t>
  </si>
  <si>
    <t>Damage=(5*70)=350+rand(50); ranged attack; no defense</t>
  </si>
  <si>
    <t>SpeedUp</t>
  </si>
  <si>
    <t>Self Agl up 10 in battle</t>
  </si>
  <si>
    <t>Damage=(5*32) to (5*55)=160 to 275; range attack; 87% hit chance</t>
  </si>
  <si>
    <t xml:space="preserve"> Mana +0</t>
  </si>
  <si>
    <t>D9</t>
  </si>
  <si>
    <t>Damage=Mana*12; one group</t>
  </si>
  <si>
    <t>C1</t>
  </si>
  <si>
    <t>Def +13; Str +10</t>
  </si>
  <si>
    <t>Hyper</t>
  </si>
  <si>
    <t>EE</t>
  </si>
  <si>
    <t>Removes enemies from combat</t>
  </si>
  <si>
    <t>Nasty</t>
  </si>
  <si>
    <t>Def +26; Str +5</t>
  </si>
  <si>
    <t>Parasuit</t>
  </si>
  <si>
    <t>Def +32</t>
  </si>
  <si>
    <t>CF</t>
  </si>
  <si>
    <t>Def +73; whole body armor; Str +15, Agl +15; O-Ice, Fire, Weapon, Para, Stone, Quake</t>
  </si>
  <si>
    <t>Def 16</t>
  </si>
  <si>
    <t>Door</t>
  </si>
  <si>
    <t>Teleport to any place you visited</t>
  </si>
  <si>
    <t>Micron</t>
  </si>
  <si>
    <t>Quest item; found in Giant World; shrink to go inside Ki's body; sell/drop after</t>
  </si>
  <si>
    <t>Key</t>
  </si>
  <si>
    <t>Quest item; found in Venus sewers; open sewer doors; sell/drop after</t>
  </si>
  <si>
    <t>Masmune</t>
  </si>
  <si>
    <t>Magi</t>
  </si>
  <si>
    <t>7A</t>
  </si>
  <si>
    <t>500+ damage regardless defense or modifiers</t>
  </si>
  <si>
    <t>Aegis</t>
  </si>
  <si>
    <t>7B</t>
  </si>
  <si>
    <t>Block Melee and Petrify 100% success; O-All Barrier covered the Party</t>
  </si>
  <si>
    <t>Heart</t>
  </si>
  <si>
    <t>7C</t>
  </si>
  <si>
    <t>Revive all characters and/or cure HP</t>
  </si>
  <si>
    <t>Pegasus</t>
  </si>
  <si>
    <t>7D</t>
  </si>
  <si>
    <t>7E</t>
  </si>
  <si>
    <t>Seven</t>
  </si>
  <si>
    <t>7F</t>
  </si>
  <si>
    <t>*8</t>
  </si>
  <si>
    <t>*10</t>
  </si>
  <si>
    <t>BC</t>
  </si>
  <si>
    <t>B3</t>
  </si>
  <si>
    <t>BB</t>
  </si>
  <si>
    <t>E5</t>
  </si>
  <si>
    <t>D3</t>
  </si>
  <si>
    <t>Damage=Agl*6</t>
  </si>
  <si>
    <t>Damage=Agl*8</t>
  </si>
  <si>
    <t>C0</t>
  </si>
  <si>
    <t>Damage=Str*8; attack up to 2 times, depending on Agl vs mob</t>
  </si>
  <si>
    <t>A6</t>
  </si>
  <si>
    <t>Damage=Str*6; attack up to 2 times, depending on Agl vs mob</t>
  </si>
  <si>
    <t>D5</t>
  </si>
  <si>
    <t>Damage=Str*5; attack up to 4 times, depending on Agl vs mob</t>
  </si>
  <si>
    <t>*7</t>
  </si>
  <si>
    <t>Damage=Str*5; attack up to 8 times, depending on Agl vs mob</t>
  </si>
  <si>
    <t>*6</t>
  </si>
  <si>
    <t>B4</t>
  </si>
  <si>
    <t>Absorbs 33% of damage=Mana*6</t>
  </si>
  <si>
    <t>Absorbs 25% of damage=Mana*6; cannot absorb O-Para or O-Pois</t>
  </si>
  <si>
    <t>Mana 1</t>
  </si>
  <si>
    <t>Block Melee 50%</t>
  </si>
  <si>
    <t>9B</t>
  </si>
  <si>
    <t>Reflect Magic; renamed to Reflect</t>
  </si>
  <si>
    <t>Wait for attack; 1=STR; 20/10=2; 20/5=4; counter with (2*damage+Str) or (Str*(4+1)), half Str values if poisoned</t>
  </si>
  <si>
    <t>Wait for attack; 0=Mana; 10/10=1; 10/5=2; counter with (1*damage+Mana) or (Mana*(2+1)); Fire</t>
  </si>
  <si>
    <t>AB</t>
  </si>
  <si>
    <t>A2</t>
  </si>
  <si>
    <t>D4</t>
  </si>
  <si>
    <t>Damage=Str*6; attack up to 3 times, depending on Agl vs mob</t>
  </si>
  <si>
    <t>Damage=Str*8; attack up to 3 times, depending on Agl vs mob</t>
  </si>
  <si>
    <t>A9</t>
  </si>
  <si>
    <t>Damage=Str*5; attack up to 6 times, depending on Agl vs mob</t>
  </si>
  <si>
    <t>C7</t>
  </si>
  <si>
    <t>Damage=Str*8; critical</t>
  </si>
  <si>
    <t>A7</t>
  </si>
  <si>
    <t>Cure all allies' HP=Mana(Caster+Target)*6</t>
  </si>
  <si>
    <t>D2</t>
  </si>
  <si>
    <t>D7</t>
  </si>
  <si>
    <t>Paralyze; next enemy</t>
  </si>
  <si>
    <t>AC</t>
  </si>
  <si>
    <t>AD</t>
  </si>
  <si>
    <t>AE</t>
  </si>
  <si>
    <t>CB</t>
  </si>
  <si>
    <t>Poison; next enemy</t>
  </si>
  <si>
    <t>Wait for attack; attacker gets Poisoned</t>
  </si>
  <si>
    <t>B2</t>
  </si>
  <si>
    <t>Wait for attack; attacker gets Paralyzed</t>
  </si>
  <si>
    <t>Stone; next enemy</t>
  </si>
  <si>
    <t>Wait for attack; attacker gets Stoned</t>
  </si>
  <si>
    <t>B5</t>
  </si>
  <si>
    <t>Damage=Mana*7; one group; Thunder</t>
  </si>
  <si>
    <t>B6</t>
  </si>
  <si>
    <t>Damage=Mana*7; one group; Ice</t>
  </si>
  <si>
    <t>B7</t>
  </si>
  <si>
    <t>Damage=Mana*7; one group; Fire</t>
  </si>
  <si>
    <t>B8</t>
  </si>
  <si>
    <t>C3</t>
  </si>
  <si>
    <t>Damage=Mana*5; all enemies; Fire</t>
  </si>
  <si>
    <t>B9</t>
  </si>
  <si>
    <t>C6</t>
  </si>
  <si>
    <t>Damage=Mana*5; all enemies; Poison (not condition)</t>
  </si>
  <si>
    <t>Damage=Mana*5; all enemies; Ice</t>
  </si>
  <si>
    <t>C5</t>
  </si>
  <si>
    <t>Damage=Mana*5; all enemies; Thunder</t>
  </si>
  <si>
    <t>Damage=Mana*7; one group</t>
  </si>
  <si>
    <t>Damage=Mana*9; all enemies</t>
  </si>
  <si>
    <t>Damage=Mana*13; effective against Undead=Skelton, Zombie, O-Bake; one group</t>
  </si>
  <si>
    <t>Damage=Mana*13 (minimum 170); effective against Humans and Mutants; one group</t>
  </si>
  <si>
    <t>Stun; one group</t>
  </si>
  <si>
    <t>Blind; one group; halves AGL for accuracy and damage</t>
  </si>
  <si>
    <t>Blind; one group</t>
  </si>
  <si>
    <t>E6</t>
  </si>
  <si>
    <t>CD</t>
  </si>
  <si>
    <t>Poison; one group</t>
  </si>
  <si>
    <t>Curse; one group; halves DEF and STR</t>
  </si>
  <si>
    <t>Paralyze; one group</t>
  </si>
  <si>
    <t>D0</t>
  </si>
  <si>
    <t>D6</t>
  </si>
  <si>
    <t>D1</t>
  </si>
  <si>
    <t>Confuse; one group</t>
  </si>
  <si>
    <t>Lowers Agl by 10; one group</t>
  </si>
  <si>
    <t>E1</t>
  </si>
  <si>
    <t>Lowers Str by 10</t>
  </si>
  <si>
    <t>Damage=Mana*8; All enemies</t>
  </si>
  <si>
    <t>Damage=Mana*8; All enemies; Quake</t>
  </si>
  <si>
    <t>E2</t>
  </si>
  <si>
    <t>Damage=Mana*10; All enemies</t>
  </si>
  <si>
    <t>Steal Gold=Agl*5</t>
  </si>
  <si>
    <t>Damage=(5*240)=1200; Suicide attack; All enemies</t>
  </si>
  <si>
    <t>Confuse all enemies</t>
  </si>
  <si>
    <t>Curse all enemies</t>
  </si>
  <si>
    <t>E3</t>
  </si>
  <si>
    <t>Chance of "Strike First"</t>
  </si>
  <si>
    <t>No "Unexpected" fights</t>
  </si>
  <si>
    <t>Create copy of self=increase Evade chance??</t>
  </si>
  <si>
    <t>O</t>
  </si>
  <si>
    <t>Strong against Quake</t>
  </si>
  <si>
    <t>Change</t>
  </si>
  <si>
    <t>E7</t>
  </si>
  <si>
    <t>O-Weapon, O-Pa/Po, O-Stone</t>
  </si>
  <si>
    <t>Strong against Fire</t>
  </si>
  <si>
    <t>Strong against Poison=04 Condition</t>
  </si>
  <si>
    <t>Damage</t>
  </si>
  <si>
    <t>EA</t>
  </si>
  <si>
    <t>F1</t>
  </si>
  <si>
    <t>Strong against Fire, Ice, Thunder, Poison, Quake</t>
  </si>
  <si>
    <t>Weapon</t>
  </si>
  <si>
    <t>EB</t>
  </si>
  <si>
    <t>Halve Weapon Damage</t>
  </si>
  <si>
    <t>Pa/Po</t>
  </si>
  <si>
    <t>EC</t>
  </si>
  <si>
    <t>O-Para, O-Poison</t>
  </si>
  <si>
    <t>Para</t>
  </si>
  <si>
    <t>ED</t>
  </si>
  <si>
    <t>Strong against attacks that Sleep 01, Paralyze 02, Confuse 08, Curse 20, Blind 40, Stun 80</t>
  </si>
  <si>
    <t>Strong against Ice</t>
  </si>
  <si>
    <t>Strong against Stone=10 Condition</t>
  </si>
  <si>
    <t>X</t>
  </si>
  <si>
    <t>Weak against Fire</t>
  </si>
  <si>
    <t>Weak against Ice</t>
  </si>
  <si>
    <t>F2</t>
  </si>
  <si>
    <t>Weak against Thunder</t>
  </si>
  <si>
    <t>F3</t>
  </si>
  <si>
    <t>F4</t>
  </si>
  <si>
    <t>Heal Status; renamed to Remedy</t>
  </si>
  <si>
    <t>All</t>
  </si>
  <si>
    <t>F5</t>
  </si>
  <si>
    <t>O-Change; O-Damage</t>
  </si>
  <si>
    <t>F6</t>
  </si>
  <si>
    <t>Lose HP=maxHP*8% each round of combat; gone after battle; all enemies; Poison</t>
  </si>
  <si>
    <t>FA</t>
  </si>
  <si>
    <t>All enemies; Mana*8; Apollo's Flare; story text; not recommended for Gameshark</t>
  </si>
  <si>
    <t>FD</t>
  </si>
  <si>
    <t>Hurts party regardless who uses it, so don't put on your members if you cheat</t>
  </si>
  <si>
    <t>FE</t>
  </si>
  <si>
    <t>Recover 10% of max HP in battle</t>
  </si>
  <si>
    <t>Add 5 Str +1 per Magi to Str damage</t>
  </si>
  <si>
    <t>101</t>
  </si>
  <si>
    <t>Add 10 Agl +2 per Magi to Agl damage and to Hit chance</t>
  </si>
  <si>
    <t>102</t>
  </si>
  <si>
    <t>Add 5 Mana +1 per Magi to Mana damage and to Cure hp in battle</t>
  </si>
  <si>
    <t>103</t>
  </si>
  <si>
    <t>Add 5 Def +1 per Magi</t>
  </si>
  <si>
    <t>104</t>
  </si>
  <si>
    <t>Add 5 Mana +1 per Magi to Mana damage; O-Fire</t>
  </si>
  <si>
    <t>105</t>
  </si>
  <si>
    <t>Add 5 Mana +1 per Magi to Fire damage; O-Thunder; change 2nd 20-&gt;40 O-Ice</t>
  </si>
  <si>
    <t>106</t>
  </si>
  <si>
    <t>Add 5 Mana +1 per Magi to Mana damage; O-Ice; change 2nd 40-&gt;20 O-Thunder</t>
  </si>
  <si>
    <t>107</t>
  </si>
  <si>
    <t>Add 5 Mana +1 per Magi to Fire damage; O-Poison</t>
  </si>
  <si>
    <t>Item or NPC</t>
  </si>
  <si>
    <t>Special</t>
  </si>
  <si>
    <t>North Cave</t>
  </si>
  <si>
    <t>Mr. S</t>
  </si>
  <si>
    <t>Potion Cure</t>
  </si>
  <si>
    <t>Shield Bronze</t>
  </si>
  <si>
    <t>Forest</t>
  </si>
  <si>
    <t>1st floor</t>
  </si>
  <si>
    <t>corpse</t>
  </si>
  <si>
    <t>corpse, 1st dialog</t>
  </si>
  <si>
    <t>corpse, 2nd dialog</t>
  </si>
  <si>
    <t>2nd floor</t>
  </si>
  <si>
    <t>whip</t>
  </si>
  <si>
    <t>3rd floor</t>
  </si>
  <si>
    <t>empty</t>
  </si>
  <si>
    <t>4th floor</t>
  </si>
  <si>
    <t>man, before</t>
  </si>
  <si>
    <t>man, after</t>
  </si>
  <si>
    <t>door, check magi</t>
  </si>
  <si>
    <t>Magi Power</t>
  </si>
  <si>
    <t>Magi Speed</t>
  </si>
  <si>
    <t>Magi Mana</t>
  </si>
  <si>
    <t>zombie</t>
  </si>
  <si>
    <t>Potion Speed</t>
  </si>
  <si>
    <t>Glove Silver</t>
  </si>
  <si>
    <t>5th floor</t>
  </si>
  <si>
    <t>Magi Defense</t>
  </si>
  <si>
    <t>Magi Fire</t>
  </si>
  <si>
    <t>Magi Ice</t>
  </si>
  <si>
    <t>rhino</t>
  </si>
  <si>
    <t>Mask</t>
  </si>
  <si>
    <t>7th floor</t>
  </si>
  <si>
    <t>9th floor</t>
  </si>
  <si>
    <t>Shield Silver</t>
  </si>
  <si>
    <t>10th floor</t>
  </si>
  <si>
    <t>Potion Magic</t>
  </si>
  <si>
    <t>Potion Power</t>
  </si>
  <si>
    <t>Helm Silver</t>
  </si>
  <si>
    <t>Sword Battle</t>
  </si>
  <si>
    <t>Giants Town</t>
  </si>
  <si>
    <t>Magi Poison</t>
  </si>
  <si>
    <t>Shield Gold</t>
  </si>
  <si>
    <t>Boot Geta</t>
  </si>
  <si>
    <t>Potion Micron</t>
  </si>
  <si>
    <t>Sword Gold</t>
  </si>
  <si>
    <t>Fountain</t>
  </si>
  <si>
    <t>Magi TrueEye</t>
  </si>
  <si>
    <t>Lynn</t>
  </si>
  <si>
    <t>Glove Giant</t>
  </si>
  <si>
    <t>Book Thunder</t>
  </si>
  <si>
    <t>6th floor</t>
  </si>
  <si>
    <t>Sword Revenge</t>
  </si>
  <si>
    <t>Magi Thunder</t>
  </si>
  <si>
    <t>Sewer</t>
  </si>
  <si>
    <t>Sword Psi</t>
  </si>
  <si>
    <t>Helm Giant</t>
  </si>
  <si>
    <t>Room</t>
  </si>
  <si>
    <t>Hermit Crab</t>
  </si>
  <si>
    <t>Rooms</t>
  </si>
  <si>
    <t>Mimic</t>
  </si>
  <si>
    <t>Venus Volcano</t>
  </si>
  <si>
    <t>Leon</t>
  </si>
  <si>
    <t>Sword Flame</t>
  </si>
  <si>
    <t>Gun Fire</t>
  </si>
  <si>
    <t>Staff Mage</t>
  </si>
  <si>
    <t>Magi Power, story</t>
  </si>
  <si>
    <t>Shield Flame</t>
  </si>
  <si>
    <t>Shogun Castle</t>
  </si>
  <si>
    <t>Potion Body</t>
  </si>
  <si>
    <t>Glove Ninja</t>
  </si>
  <si>
    <t>Cannon Missile</t>
  </si>
  <si>
    <t>Sword Dragon</t>
  </si>
  <si>
    <t>Shield Dragon</t>
  </si>
  <si>
    <t>Bow Samurai</t>
  </si>
  <si>
    <t>Harbor</t>
  </si>
  <si>
    <t>Gun Laser</t>
  </si>
  <si>
    <t>Hana</t>
  </si>
  <si>
    <t>Taro</t>
  </si>
  <si>
    <t>Cannon Tank</t>
  </si>
  <si>
    <t>Boot Hecate</t>
  </si>
  <si>
    <t>Valhalla</t>
  </si>
  <si>
    <t>Sword Defend</t>
  </si>
  <si>
    <t>Staff Wizard</t>
  </si>
  <si>
    <t>Helm Dragon</t>
  </si>
  <si>
    <t>Axe Rune</t>
  </si>
  <si>
    <t>Book Flare</t>
  </si>
  <si>
    <t>Magi Pegasus</t>
  </si>
  <si>
    <t>Armor Dragon</t>
  </si>
  <si>
    <t>Axe Ogre</t>
  </si>
  <si>
    <t>Cannon Vulcan</t>
  </si>
  <si>
    <t>Sword Muramas</t>
  </si>
  <si>
    <t>Armor Arthur</t>
  </si>
  <si>
    <t>Gun Psi</t>
  </si>
  <si>
    <t>Sword Vampic</t>
  </si>
  <si>
    <t>Sword Sun</t>
  </si>
  <si>
    <t>Cannon Hyper</t>
  </si>
  <si>
    <t>8th floor</t>
  </si>
  <si>
    <t>Sword Glass</t>
  </si>
  <si>
    <t>Spear Gungnir</t>
  </si>
  <si>
    <t>Sword Xcalibur</t>
  </si>
  <si>
    <t>11th floor</t>
  </si>
  <si>
    <t>WarMech</t>
  </si>
  <si>
    <t>Magi Heart</t>
  </si>
  <si>
    <t>Desert Town Item 14</t>
  </si>
  <si>
    <t>3 Desert Town Weapon 2</t>
  </si>
  <si>
    <t>4 Ashura Town Weapon 3</t>
  </si>
  <si>
    <t>Venus City Right Weapon 9</t>
  </si>
  <si>
    <t>Venus City Left Weapon 8</t>
  </si>
  <si>
    <t>Venus City Left Item 18</t>
  </si>
  <si>
    <t>Psi Knife</t>
  </si>
  <si>
    <t>Silver Glove</t>
  </si>
  <si>
    <t>Army Helm</t>
  </si>
  <si>
    <t>Silver Shield</t>
  </si>
  <si>
    <t>Giant Armor</t>
  </si>
  <si>
    <t>Giant Helm</t>
  </si>
  <si>
    <t>Eyedrop</t>
  </si>
  <si>
    <t>Giant Glove</t>
  </si>
  <si>
    <t>Battle Sword</t>
  </si>
  <si>
    <t>Port Town Item 16</t>
  </si>
  <si>
    <t>Port Town Weapon 6</t>
  </si>
  <si>
    <t>Lynn's Village Weapon 7</t>
  </si>
  <si>
    <t>Lynn's Village Item</t>
  </si>
  <si>
    <t>Ashura Town Item</t>
  </si>
  <si>
    <t>Edo 2nd Town Item</t>
  </si>
  <si>
    <t>Edo 2nd Town Weapon</t>
  </si>
  <si>
    <t>Gold Helm</t>
  </si>
  <si>
    <t>Venus City Right Item 22</t>
  </si>
  <si>
    <t>Race Circuit Weapon 10</t>
  </si>
  <si>
    <t>Race Circuit Item 19</t>
  </si>
  <si>
    <t>Prayer Book</t>
  </si>
  <si>
    <t>Giants' Town Item 15</t>
  </si>
  <si>
    <t>5 Giant's Town Weapon 4</t>
  </si>
  <si>
    <t>Giants' Town Special 24</t>
  </si>
  <si>
    <t>Silver Armor</t>
  </si>
  <si>
    <t>Gold Glove</t>
  </si>
  <si>
    <t>Thunder Axe</t>
  </si>
  <si>
    <t>Echigoya 23</t>
  </si>
  <si>
    <t>Edo Weapon 11</t>
  </si>
  <si>
    <t>Edo Item 20</t>
  </si>
  <si>
    <t>Gold Bow</t>
  </si>
  <si>
    <t>2nd Town Item</t>
  </si>
  <si>
    <t>First Town Weapon 1</t>
  </si>
  <si>
    <t>First Town Item 13</t>
  </si>
  <si>
    <t>2 2nd Town Weapon 5</t>
  </si>
  <si>
    <t>Guardian Town Weapon 8</t>
  </si>
  <si>
    <t>Guardian Town Item 17</t>
  </si>
  <si>
    <t>Gold Armor</t>
  </si>
  <si>
    <t>Final Town Item 21</t>
  </si>
  <si>
    <t>Final Town Weapon 12</t>
  </si>
  <si>
    <t>see Ashura Town</t>
  </si>
  <si>
    <t>see Edo Weapon</t>
  </si>
  <si>
    <t>c</t>
  </si>
  <si>
    <t>d</t>
  </si>
  <si>
    <t>e</t>
  </si>
  <si>
    <t>Multiplier</t>
  </si>
  <si>
    <t>MS</t>
  </si>
  <si>
    <t># Skills</t>
  </si>
  <si>
    <t>Damage Stat</t>
  </si>
  <si>
    <t>Single</t>
  </si>
  <si>
    <t>Block</t>
  </si>
  <si>
    <t>Self</t>
  </si>
  <si>
    <t>Ally</t>
  </si>
  <si>
    <t>Group</t>
  </si>
  <si>
    <t>All Enemies</t>
  </si>
  <si>
    <t>Allies</t>
  </si>
  <si>
    <t>Reflect</t>
  </si>
  <si>
    <t>Formerly Punch</t>
  </si>
  <si>
    <t>Target Type</t>
  </si>
  <si>
    <t>Command</t>
  </si>
  <si>
    <t>Art</t>
  </si>
  <si>
    <t>Index</t>
  </si>
  <si>
    <t>Girl1</t>
  </si>
  <si>
    <t>Girl2</t>
  </si>
  <si>
    <t>S0</t>
  </si>
  <si>
    <t>S1</t>
  </si>
  <si>
    <t>S2</t>
  </si>
  <si>
    <t>S3</t>
  </si>
  <si>
    <t>S4</t>
  </si>
  <si>
    <t>S5</t>
  </si>
  <si>
    <t>S6</t>
  </si>
  <si>
    <t>S7</t>
  </si>
  <si>
    <t>S0 Chance</t>
  </si>
  <si>
    <t>S1 Chance</t>
  </si>
  <si>
    <t>S2 Chance</t>
  </si>
  <si>
    <t>S3 Chance</t>
  </si>
  <si>
    <t>S4 Chance</t>
  </si>
  <si>
    <t>S5 Chance</t>
  </si>
  <si>
    <t>S6 Chance</t>
  </si>
  <si>
    <t>S7 Chance</t>
  </si>
  <si>
    <t>Haste</t>
  </si>
  <si>
    <t>Element</t>
  </si>
  <si>
    <t>Pierce</t>
  </si>
  <si>
    <t>Effect</t>
  </si>
  <si>
    <t>Melee</t>
  </si>
  <si>
    <t>Ranged</t>
  </si>
  <si>
    <t>Item</t>
  </si>
  <si>
    <t>Quest</t>
  </si>
  <si>
    <t>MAGI</t>
  </si>
  <si>
    <t>Trait</t>
  </si>
  <si>
    <t>Remedy</t>
  </si>
  <si>
    <t>Boss</t>
  </si>
  <si>
    <t>Percent</t>
  </si>
  <si>
    <t>Block Melee and Petrify 80% success; O-Ice Barrier covered the Party</t>
  </si>
  <si>
    <t>Set</t>
  </si>
  <si>
    <t>Status</t>
  </si>
  <si>
    <t>Jerk</t>
  </si>
  <si>
    <t>Nullify</t>
  </si>
  <si>
    <t>PoisonCloud</t>
  </si>
  <si>
    <t>PoisonBurst</t>
  </si>
  <si>
    <t>Formerly Poison</t>
  </si>
  <si>
    <t>Notes</t>
  </si>
  <si>
    <t>Min DMG</t>
  </si>
  <si>
    <t>Stun</t>
  </si>
  <si>
    <t>Debuff</t>
  </si>
  <si>
    <t>Buff</t>
  </si>
  <si>
    <t>MegaCure</t>
  </si>
  <si>
    <t>Formerly Life Potion</t>
  </si>
  <si>
    <t>Rand DMG</t>
  </si>
  <si>
    <t>Backlash</t>
  </si>
  <si>
    <t>Formerly Counter</t>
  </si>
  <si>
    <t>Sacrifice</t>
  </si>
  <si>
    <t>Damage=target.maxHP * 10 / attacker.initiative + 2; one group</t>
  </si>
  <si>
    <t>All enemies; Stun</t>
  </si>
  <si>
    <t>Recover 10% of max HP in battle (robots only)</t>
  </si>
  <si>
    <t>Lightning</t>
  </si>
  <si>
    <t>Fire, Thunder, Poison, Ice</t>
  </si>
  <si>
    <t>Regen</t>
  </si>
  <si>
    <t>Ice, Fire, Quake, Weapon, Para, Stone</t>
  </si>
  <si>
    <t>Ice, Thunder, Stone</t>
  </si>
  <si>
    <t>Fire, Ice, Thunder, Poison, Quake</t>
  </si>
  <si>
    <t>Sleep, Paralyze, Confuse, Curse, Blind, Stun</t>
  </si>
  <si>
    <t>O-Change, O-Damage</t>
  </si>
  <si>
    <t>Weak</t>
  </si>
  <si>
    <t>Knife Catclaw</t>
  </si>
  <si>
    <t>Sword Laser</t>
  </si>
  <si>
    <t>Cut</t>
  </si>
  <si>
    <t>B0</t>
  </si>
  <si>
    <t>9C</t>
  </si>
  <si>
    <t>FF</t>
  </si>
  <si>
    <t>Offset(h)</t>
  </si>
  <si>
    <t>00032F80</t>
  </si>
  <si>
    <t>00032F90</t>
  </si>
  <si>
    <t>00032FA0</t>
  </si>
  <si>
    <t>00032FB0</t>
  </si>
  <si>
    <t>00032FC0</t>
  </si>
  <si>
    <t>00032FD0</t>
  </si>
  <si>
    <t>00032FE0</t>
  </si>
  <si>
    <t>00032FF0</t>
  </si>
  <si>
    <t>000330A0</t>
  </si>
  <si>
    <t>000330B0</t>
  </si>
  <si>
    <t>000330C0</t>
  </si>
  <si>
    <t>000330D0</t>
  </si>
  <si>
    <t>000330F0</t>
  </si>
  <si>
    <t>000331A0</t>
  </si>
  <si>
    <t>000331B0</t>
  </si>
  <si>
    <t>000331C0</t>
  </si>
  <si>
    <t>000331D0</t>
  </si>
  <si>
    <t>000331F0</t>
  </si>
  <si>
    <t>000332A0</t>
  </si>
  <si>
    <t>000332B0</t>
  </si>
  <si>
    <t>000332C0</t>
  </si>
  <si>
    <t>000332D0</t>
  </si>
  <si>
    <t>000332F0</t>
  </si>
  <si>
    <t>000333A0</t>
  </si>
  <si>
    <t>000333B0</t>
  </si>
  <si>
    <t>000333C0</t>
  </si>
  <si>
    <t>000333D0</t>
  </si>
  <si>
    <t>000333F0</t>
  </si>
  <si>
    <t>000334A0</t>
  </si>
  <si>
    <t>000334B0</t>
  </si>
  <si>
    <t>000334C0</t>
  </si>
  <si>
    <t>000334D0</t>
  </si>
  <si>
    <t>000334F0</t>
  </si>
  <si>
    <t>000335A0</t>
  </si>
  <si>
    <t>000335B0</t>
  </si>
  <si>
    <t>000335C0</t>
  </si>
  <si>
    <t>000335D0</t>
  </si>
  <si>
    <t>000335F0</t>
  </si>
  <si>
    <t>000336A0</t>
  </si>
  <si>
    <t>000336B0</t>
  </si>
  <si>
    <t>000336C0</t>
  </si>
  <si>
    <t>000336D0</t>
  </si>
  <si>
    <t>000336F0</t>
  </si>
  <si>
    <t>000337A0</t>
  </si>
  <si>
    <t>000337B0</t>
  </si>
  <si>
    <t>000337C0</t>
  </si>
  <si>
    <t>000337D0</t>
  </si>
  <si>
    <t>000337F0</t>
  </si>
  <si>
    <t>00033000</t>
  </si>
  <si>
    <t>00033010</t>
  </si>
  <si>
    <t>00033020</t>
  </si>
  <si>
    <t>00033030</t>
  </si>
  <si>
    <t>00033040</t>
  </si>
  <si>
    <t>00033050</t>
  </si>
  <si>
    <t>00033060</t>
  </si>
  <si>
    <t>00033070</t>
  </si>
  <si>
    <t>00033080</t>
  </si>
  <si>
    <t>00033090</t>
  </si>
  <si>
    <t>000330E0</t>
  </si>
  <si>
    <t>00033100</t>
  </si>
  <si>
    <t>00033110</t>
  </si>
  <si>
    <t>00033120</t>
  </si>
  <si>
    <t>00033130</t>
  </si>
  <si>
    <t>00033140</t>
  </si>
  <si>
    <t>00033150</t>
  </si>
  <si>
    <t>00033160</t>
  </si>
  <si>
    <t>00033170</t>
  </si>
  <si>
    <t>00033180</t>
  </si>
  <si>
    <t>00033190</t>
  </si>
  <si>
    <t>000331E0</t>
  </si>
  <si>
    <t>00033200</t>
  </si>
  <si>
    <t>00033210</t>
  </si>
  <si>
    <t>00033220</t>
  </si>
  <si>
    <t>00033230</t>
  </si>
  <si>
    <t>00033240</t>
  </si>
  <si>
    <t>00033250</t>
  </si>
  <si>
    <t>00033260</t>
  </si>
  <si>
    <t>00033270</t>
  </si>
  <si>
    <t>00033280</t>
  </si>
  <si>
    <t>00033290</t>
  </si>
  <si>
    <t>000332E0</t>
  </si>
  <si>
    <t>00033300</t>
  </si>
  <si>
    <t>00033310</t>
  </si>
  <si>
    <t>00033320</t>
  </si>
  <si>
    <t>00033330</t>
  </si>
  <si>
    <t>00033340</t>
  </si>
  <si>
    <t>00033350</t>
  </si>
  <si>
    <t>00033360</t>
  </si>
  <si>
    <t>00033370</t>
  </si>
  <si>
    <t>00033380</t>
  </si>
  <si>
    <t>00033390</t>
  </si>
  <si>
    <t>000333E0</t>
  </si>
  <si>
    <t>00033400</t>
  </si>
  <si>
    <t>00033410</t>
  </si>
  <si>
    <t>00033420</t>
  </si>
  <si>
    <t>00033430</t>
  </si>
  <si>
    <t>00033440</t>
  </si>
  <si>
    <t>00033450</t>
  </si>
  <si>
    <t>00033460</t>
  </si>
  <si>
    <t>00033470</t>
  </si>
  <si>
    <t>00033480</t>
  </si>
  <si>
    <t>00033490</t>
  </si>
  <si>
    <t>000334E0</t>
  </si>
  <si>
    <t>00033500</t>
  </si>
  <si>
    <t>00033510</t>
  </si>
  <si>
    <t>00033520</t>
  </si>
  <si>
    <t>00033530</t>
  </si>
  <si>
    <t>00033540</t>
  </si>
  <si>
    <t>00033550</t>
  </si>
  <si>
    <t>00033560</t>
  </si>
  <si>
    <t>00033570</t>
  </si>
  <si>
    <t>00033580</t>
  </si>
  <si>
    <t>00033590</t>
  </si>
  <si>
    <t>000335E0</t>
  </si>
  <si>
    <t>00033600</t>
  </si>
  <si>
    <t>00033610</t>
  </si>
  <si>
    <t>00033620</t>
  </si>
  <si>
    <t>00033630</t>
  </si>
  <si>
    <t>00033640</t>
  </si>
  <si>
    <t>00033650</t>
  </si>
  <si>
    <t>00033660</t>
  </si>
  <si>
    <t>00033670</t>
  </si>
  <si>
    <t>00033680</t>
  </si>
  <si>
    <t>00033690</t>
  </si>
  <si>
    <t>000336E0</t>
  </si>
  <si>
    <t>00033700</t>
  </si>
  <si>
    <t>00033710</t>
  </si>
  <si>
    <t>00033720</t>
  </si>
  <si>
    <t>00033730</t>
  </si>
  <si>
    <t>00033740</t>
  </si>
  <si>
    <t>00033750</t>
  </si>
  <si>
    <t>00033760</t>
  </si>
  <si>
    <t>00033770</t>
  </si>
  <si>
    <t>00033780</t>
  </si>
  <si>
    <t>00033790</t>
  </si>
  <si>
    <t>000337E0</t>
  </si>
  <si>
    <t>90</t>
  </si>
  <si>
    <t>64</t>
  </si>
  <si>
    <t>96</t>
  </si>
  <si>
    <t>35</t>
  </si>
  <si>
    <t>34</t>
  </si>
  <si>
    <t>91</t>
  </si>
  <si>
    <t>92</t>
  </si>
  <si>
    <t>94</t>
  </si>
  <si>
    <t>93</t>
  </si>
  <si>
    <t>55</t>
  </si>
  <si>
    <t>97</t>
  </si>
  <si>
    <t>98</t>
  </si>
  <si>
    <t>62</t>
  </si>
  <si>
    <t>95</t>
  </si>
  <si>
    <t>45</t>
  </si>
  <si>
    <t>63</t>
  </si>
  <si>
    <t>99</t>
  </si>
  <si>
    <t>Hex Sort</t>
  </si>
  <si>
    <t>Ogre Axe</t>
  </si>
  <si>
    <t>Curse Potion</t>
  </si>
  <si>
    <t>Arthur Armor</t>
  </si>
  <si>
    <t>Hermes Boot</t>
  </si>
  <si>
    <t>Power Potion</t>
  </si>
  <si>
    <t>Magic Potion</t>
  </si>
  <si>
    <t xml:space="preserve">Tent </t>
  </si>
  <si>
    <t>Chop Art</t>
  </si>
  <si>
    <t>HeadBut Art</t>
  </si>
  <si>
    <t>Jyudo Art</t>
  </si>
  <si>
    <t>Geta Boot</t>
  </si>
  <si>
    <t>Gungnir Spear</t>
  </si>
  <si>
    <t xml:space="preserve">Door </t>
  </si>
  <si>
    <t xml:space="preserve">Key </t>
  </si>
  <si>
    <t>Speed Magi</t>
  </si>
  <si>
    <t>Defense Magi</t>
  </si>
  <si>
    <t>Ice Magi</t>
  </si>
  <si>
    <t>Poison Magi</t>
  </si>
  <si>
    <t>Glass Sword</t>
  </si>
  <si>
    <t>Revive</t>
  </si>
  <si>
    <t>Full Restore</t>
  </si>
  <si>
    <t>Fire, Ice, Thunder, Poison</t>
  </si>
  <si>
    <t>For Dragon Shield</t>
  </si>
  <si>
    <t>O-Dragon</t>
  </si>
  <si>
    <t>Reduced multiplier from 11</t>
  </si>
  <si>
    <t>Reduced multiplier by 13</t>
  </si>
  <si>
    <t>Reduced multiplier by 9</t>
  </si>
  <si>
    <t>Reduced multiplier from 7</t>
  </si>
  <si>
    <t>Change to a Group or All attack?</t>
  </si>
  <si>
    <t>Damage=Str*15; attack up to 7 times, depending on Agl vs mob;</t>
  </si>
  <si>
    <t>Family</t>
  </si>
  <si>
    <t>Golem</t>
  </si>
  <si>
    <t>Aberration</t>
  </si>
  <si>
    <t>Aquatic</t>
  </si>
  <si>
    <t>Great Reptile</t>
  </si>
  <si>
    <t>Flyer</t>
  </si>
  <si>
    <t>Beast</t>
  </si>
  <si>
    <t>Human</t>
  </si>
  <si>
    <t>God</t>
  </si>
  <si>
    <t>Mutant</t>
  </si>
  <si>
    <t>SuperJerk</t>
  </si>
  <si>
    <t>Formerly Gaze</t>
  </si>
  <si>
    <t>EvilEye</t>
  </si>
  <si>
    <t>DeathGaze</t>
  </si>
  <si>
    <t>Formerly X-Gaze</t>
  </si>
  <si>
    <t>Formerly X-Kick</t>
  </si>
  <si>
    <t>WindUp</t>
  </si>
  <si>
    <t>Human M</t>
  </si>
  <si>
    <t>Human F</t>
  </si>
  <si>
    <t>Hatchling</t>
  </si>
  <si>
    <t>Other Stat</t>
  </si>
  <si>
    <t>Boost</t>
  </si>
  <si>
    <t>Str, Agl</t>
  </si>
  <si>
    <t>Race Bonus</t>
  </si>
  <si>
    <t>Absorb ability</t>
  </si>
  <si>
    <t>Hits</t>
  </si>
  <si>
    <t>Changed to reduce Max HP by 10% for length of fight</t>
  </si>
  <si>
    <t>Tremor</t>
  </si>
  <si>
    <t>Damage=Mana*5; all enemies; Quake</t>
  </si>
  <si>
    <t>DS (Hex)</t>
  </si>
  <si>
    <t>RACE</t>
  </si>
  <si>
    <t>STR</t>
  </si>
  <si>
    <t>AGL</t>
  </si>
  <si>
    <t>MANA</t>
  </si>
  <si>
    <t>DEF</t>
  </si>
  <si>
    <t>Option 1</t>
  </si>
  <si>
    <t>Option 2</t>
  </si>
  <si>
    <t>Option 3</t>
  </si>
  <si>
    <t>Option 4</t>
  </si>
  <si>
    <t>Option 5</t>
  </si>
  <si>
    <t>SKILL</t>
  </si>
  <si>
    <t>SKILL BONUS</t>
  </si>
  <si>
    <t>HP BONUS</t>
  </si>
  <si>
    <t>STR BONUS</t>
  </si>
  <si>
    <t>AGL BONUS</t>
  </si>
  <si>
    <t>DEF BONUS</t>
  </si>
  <si>
    <t>MANA BONUS</t>
  </si>
  <si>
    <t>Growth Stat</t>
  </si>
  <si>
    <t>None</t>
  </si>
  <si>
    <t>Mix</t>
  </si>
  <si>
    <t>Added a small damage component</t>
  </si>
  <si>
    <t>Added Str-based damage</t>
  </si>
  <si>
    <t>Coral Sword</t>
  </si>
  <si>
    <t>Rune Axe</t>
  </si>
  <si>
    <t>Xcalibr Sword</t>
  </si>
  <si>
    <t>Hecate Boot</t>
  </si>
  <si>
    <t>Soft Potion</t>
  </si>
  <si>
    <t>Speed Potion</t>
  </si>
  <si>
    <t>Magnum Gun</t>
  </si>
  <si>
    <t>Kick Art</t>
  </si>
  <si>
    <t>Roundhouse Art</t>
  </si>
  <si>
    <t>Karate Art</t>
  </si>
  <si>
    <t>Bazooka Cannon</t>
  </si>
  <si>
    <t>Psi Gun</t>
  </si>
  <si>
    <t>Hyper Cannon</t>
  </si>
  <si>
    <t xml:space="preserve">Parasuit </t>
  </si>
  <si>
    <t>Micron Potion</t>
  </si>
  <si>
    <t>FlareApollo</t>
  </si>
  <si>
    <t>Power Magi</t>
  </si>
  <si>
    <t>Mana Magi</t>
  </si>
  <si>
    <t>Fire Magi</t>
  </si>
  <si>
    <t>Thunder Magi</t>
  </si>
  <si>
    <t>Vampic Sword</t>
  </si>
  <si>
    <t>Revenge Sword</t>
  </si>
  <si>
    <t>Count</t>
  </si>
  <si>
    <t>Strike</t>
  </si>
  <si>
    <t>Formerly Kick</t>
  </si>
  <si>
    <t>HeadButt</t>
  </si>
  <si>
    <t>Light</t>
  </si>
  <si>
    <t>Strong against Fire, Ice, Thunder, Poison</t>
  </si>
  <si>
    <t>Pierce, Never miss</t>
  </si>
  <si>
    <t>Never miss</t>
  </si>
  <si>
    <t>Block, Never miss</t>
  </si>
  <si>
    <t>Uses</t>
  </si>
  <si>
    <t>JumpKick</t>
  </si>
  <si>
    <t>FlyingKick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</si>
</sst>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$&quot;#,##0.00&quot; &quot;;&quot; $(&quot;#,##0.00&quot;)&quot;;&quot; $-&quot;#&quot; &quot;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i/>
      <sz val="9"/>
      <color rgb="FF000000"/>
      <name val="Arial"/>
      <family val="2"/>
    </font>
    <font>
      <u/>
      <sz val="9"/>
      <color rgb="FF000000"/>
      <name val="Arial"/>
      <family val="2"/>
    </font>
    <font>
      <b/>
      <sz val="9"/>
      <color rgb="FF000000"/>
      <name val="Comic Sans MS1"/>
    </font>
    <font>
      <sz val="9"/>
      <color rgb="FF000000"/>
      <name val="Comic Sans MS1"/>
    </font>
    <font>
      <i/>
      <sz val="9"/>
      <color rgb="FF000000"/>
      <name val="Comic Sans MS1"/>
    </font>
    <font>
      <b/>
      <u/>
      <sz val="9"/>
      <color rgb="FF000000"/>
      <name val="Comic Sans MS1"/>
    </font>
    <font>
      <u/>
      <sz val="9"/>
      <color rgb="FF000000"/>
      <name val="宋体"/>
    </font>
    <font>
      <u/>
      <sz val="9"/>
      <color rgb="FF000000"/>
      <name val="Comic Sans MS1"/>
    </font>
    <font>
      <sz val="10"/>
      <color rgb="FF000000"/>
      <name val="Arial"/>
      <family val="2"/>
    </font>
    <font>
      <b/>
      <u/>
      <sz val="8"/>
      <color rgb="FF000000"/>
      <name val="Comic Sans MS1"/>
    </font>
    <font>
      <sz val="8"/>
      <color rgb="FF000000"/>
      <name val="Comic Sans MS1"/>
    </font>
    <font>
      <sz val="8"/>
      <color rgb="FF000000"/>
      <name val="宋体"/>
    </font>
    <font>
      <sz val="9"/>
      <color rgb="FF000000"/>
      <name val="宋体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E6"/>
        <bgColor rgb="FFFFFFE6"/>
      </patternFill>
    </fill>
    <fill>
      <patternFill patternType="solid">
        <fgColor rgb="FFFFFFF0"/>
        <bgColor rgb="FFFFFFF0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7" fillId="0" borderId="0" applyFont="0" applyBorder="0" applyProtection="0"/>
  </cellStyleXfs>
  <cellXfs count="13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49" fontId="3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49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  <xf numFmtId="49" fontId="2" fillId="2" borderId="0" xfId="0" applyNumberFormat="1" applyFont="1" applyFill="1" applyAlignment="1" applyProtection="1">
      <alignment horizontal="left"/>
      <protection locked="0"/>
    </xf>
    <xf numFmtId="49" fontId="4" fillId="2" borderId="8" xfId="0" applyNumberFormat="1" applyFont="1" applyFill="1" applyBorder="1" applyAlignment="1" applyProtection="1">
      <alignment horizontal="center"/>
      <protection locked="0"/>
    </xf>
    <xf numFmtId="49" fontId="3" fillId="2" borderId="7" xfId="0" applyNumberFormat="1" applyFont="1" applyFill="1" applyBorder="1" applyAlignment="1" applyProtection="1">
      <alignment horizontal="center"/>
      <protection locked="0"/>
    </xf>
    <xf numFmtId="49" fontId="3" fillId="2" borderId="7" xfId="0" applyNumberFormat="1" applyFont="1" applyFill="1" applyBorder="1" applyAlignment="1" applyProtection="1">
      <alignment horizontal="left"/>
      <protection locked="0"/>
    </xf>
    <xf numFmtId="49" fontId="5" fillId="2" borderId="8" xfId="0" applyNumberFormat="1" applyFont="1" applyFill="1" applyBorder="1" applyAlignment="1" applyProtection="1">
      <alignment horizontal="center"/>
      <protection locked="0"/>
    </xf>
    <xf numFmtId="49" fontId="3" fillId="2" borderId="8" xfId="0" applyNumberFormat="1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left"/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49" fontId="3" fillId="2" borderId="6" xfId="0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3" fillId="2" borderId="3" xfId="0" applyNumberFormat="1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49" fontId="3" fillId="2" borderId="8" xfId="0" applyNumberFormat="1" applyFont="1" applyFill="1" applyBorder="1" applyAlignment="1" applyProtection="1">
      <alignment horizontal="right"/>
      <protection locked="0"/>
    </xf>
    <xf numFmtId="49" fontId="6" fillId="2" borderId="7" xfId="0" applyNumberFormat="1" applyFont="1" applyFill="1" applyBorder="1" applyAlignment="1" applyProtection="1">
      <alignment horizontal="center"/>
      <protection locked="0"/>
    </xf>
    <xf numFmtId="49" fontId="3" fillId="2" borderId="7" xfId="0" applyNumberFormat="1" applyFont="1" applyFill="1" applyBorder="1" applyAlignment="1" applyProtection="1">
      <alignment horizontal="right"/>
      <protection locked="0"/>
    </xf>
    <xf numFmtId="49" fontId="5" fillId="2" borderId="7" xfId="0" applyNumberFormat="1" applyFont="1" applyFill="1" applyBorder="1" applyAlignment="1" applyProtection="1">
      <alignment horizontal="center"/>
      <protection locked="0"/>
    </xf>
    <xf numFmtId="49" fontId="5" fillId="2" borderId="7" xfId="0" applyNumberFormat="1" applyFont="1" applyFill="1" applyBorder="1" applyAlignment="1" applyProtection="1">
      <alignment horizontal="left"/>
      <protection locked="0"/>
    </xf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49" fontId="5" fillId="2" borderId="8" xfId="0" applyNumberFormat="1" applyFont="1" applyFill="1" applyBorder="1" applyAlignment="1" applyProtection="1">
      <alignment horizontal="left"/>
      <protection locked="0"/>
    </xf>
    <xf numFmtId="0" fontId="7" fillId="2" borderId="0" xfId="0" applyFont="1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49" fontId="1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7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left"/>
    </xf>
    <xf numFmtId="49" fontId="7" fillId="2" borderId="12" xfId="0" applyNumberFormat="1" applyFont="1" applyFill="1" applyBorder="1" applyAlignment="1">
      <alignment horizontal="center"/>
    </xf>
    <xf numFmtId="49" fontId="9" fillId="2" borderId="12" xfId="0" applyNumberFormat="1" applyFont="1" applyFill="1" applyBorder="1" applyAlignment="1">
      <alignment horizontal="center"/>
    </xf>
    <xf numFmtId="0" fontId="9" fillId="2" borderId="12" xfId="0" applyFont="1" applyFill="1" applyBorder="1" applyAlignment="1">
      <alignment horizontal="left"/>
    </xf>
    <xf numFmtId="49" fontId="12" fillId="2" borderId="12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49" fontId="11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0" fillId="2" borderId="4" xfId="0" applyFill="1" applyBorder="1"/>
    <xf numFmtId="0" fontId="7" fillId="2" borderId="4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3" fillId="2" borderId="3" xfId="0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left"/>
    </xf>
    <xf numFmtId="9" fontId="3" fillId="2" borderId="0" xfId="0" applyNumberFormat="1" applyFont="1" applyFill="1" applyAlignment="1" applyProtection="1">
      <alignment horizontal="center"/>
      <protection locked="0"/>
    </xf>
    <xf numFmtId="16" fontId="3" fillId="2" borderId="0" xfId="0" applyNumberFormat="1" applyFont="1" applyFill="1" applyAlignment="1" applyProtection="1">
      <alignment horizontal="left"/>
      <protection locked="0"/>
    </xf>
    <xf numFmtId="49" fontId="13" fillId="3" borderId="0" xfId="0" applyNumberFormat="1" applyFont="1" applyFill="1" applyAlignment="1">
      <alignment horizontal="center"/>
    </xf>
    <xf numFmtId="49" fontId="13" fillId="3" borderId="0" xfId="0" applyNumberFormat="1" applyFont="1" applyFill="1"/>
    <xf numFmtId="49" fontId="13" fillId="3" borderId="0" xfId="0" applyNumberFormat="1" applyFont="1" applyFill="1" applyAlignment="1">
      <alignment horizontal="left"/>
    </xf>
    <xf numFmtId="0" fontId="13" fillId="3" borderId="0" xfId="0" applyFont="1" applyFill="1"/>
    <xf numFmtId="49" fontId="13" fillId="3" borderId="0" xfId="0" applyNumberFormat="1" applyFont="1" applyFill="1" applyAlignment="1" applyProtection="1">
      <alignment horizontal="left"/>
      <protection locked="0"/>
    </xf>
    <xf numFmtId="0" fontId="13" fillId="3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1" applyFont="1" applyAlignment="1">
      <alignment horizontal="left"/>
    </xf>
    <xf numFmtId="0" fontId="3" fillId="2" borderId="6" xfId="0" applyFont="1" applyFill="1" applyBorder="1" applyAlignment="1">
      <alignment horizontal="center"/>
    </xf>
    <xf numFmtId="9" fontId="0" fillId="0" borderId="0" xfId="0" applyNumberFormat="1"/>
    <xf numFmtId="49" fontId="1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13" fillId="3" borderId="15" xfId="0" applyNumberFormat="1" applyFont="1" applyFill="1" applyBorder="1" applyAlignment="1">
      <alignment horizontal="center"/>
    </xf>
    <xf numFmtId="49" fontId="13" fillId="3" borderId="16" xfId="0" applyNumberFormat="1" applyFont="1" applyFill="1" applyBorder="1" applyAlignment="1">
      <alignment horizontal="center"/>
    </xf>
    <xf numFmtId="49" fontId="13" fillId="3" borderId="15" xfId="0" applyNumberFormat="1" applyFont="1" applyFill="1" applyBorder="1" applyAlignment="1" applyProtection="1">
      <alignment horizontal="center"/>
      <protection locked="0"/>
    </xf>
    <xf numFmtId="0" fontId="13" fillId="3" borderId="1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49" fontId="0" fillId="0" borderId="0" xfId="0" applyNumberFormat="1"/>
    <xf numFmtId="2" fontId="0" fillId="4" borderId="0" xfId="0" applyNumberFormat="1" applyFill="1" applyAlignment="1">
      <alignment horizontal="center"/>
    </xf>
    <xf numFmtId="1" fontId="0" fillId="0" borderId="0" xfId="0" applyNumberFormat="1"/>
    <xf numFmtId="1" fontId="0" fillId="4" borderId="0" xfId="0" applyNumberFormat="1" applyFill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18" fillId="0" borderId="17" xfId="0" applyFont="1" applyBorder="1"/>
    <xf numFmtId="0" fontId="18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8" fillId="2" borderId="0" xfId="0" applyFont="1" applyFill="1"/>
  </cellXfs>
  <cellStyles count="3">
    <cellStyle name="Excel_BuiltIn_Currency" xfId="2" xr:uid="{00000000-0005-0000-0000-000000000000}"/>
    <cellStyle name="Normal" xfId="0" builtinId="0"/>
    <cellStyle name="Percent" xfId="1" builtinId="5"/>
  </cellStyles>
  <dxfs count="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 Hex" connectionId="1" xr16:uid="{00000000-0016-0000-08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55"/>
  <sheetViews>
    <sheetView tabSelected="1" workbookViewId="0">
      <pane ySplit="1" topLeftCell="A209" activePane="bottomLeft" state="frozen"/>
      <selection pane="bottomLeft" activeCell="Q228" sqref="Q228"/>
    </sheetView>
  </sheetViews>
  <sheetFormatPr defaultRowHeight="15"/>
  <cols>
    <col min="1" max="1" width="2.7109375" customWidth="1"/>
    <col min="3" max="3" width="4.7109375" customWidth="1"/>
    <col min="4" max="4" width="4.7109375" hidden="1" customWidth="1"/>
    <col min="5" max="5" width="4.7109375" customWidth="1"/>
    <col min="6" max="6" width="0" hidden="1" customWidth="1"/>
    <col min="7" max="7" width="9.140625" hidden="1" customWidth="1"/>
    <col min="15" max="15" width="0" hidden="1" customWidth="1"/>
    <col min="16" max="16" width="14" bestFit="1" customWidth="1"/>
    <col min="17" max="18" width="13.140625" bestFit="1" customWidth="1"/>
    <col min="19" max="20" width="13.42578125" bestFit="1" customWidth="1"/>
    <col min="21" max="21" width="11.85546875" bestFit="1" customWidth="1"/>
    <col min="22" max="22" width="13.28515625" bestFit="1" customWidth="1"/>
    <col min="23" max="23" width="9.7109375" bestFit="1" customWidth="1"/>
    <col min="24" max="24" width="12.7109375" style="121" bestFit="1" customWidth="1"/>
  </cols>
  <sheetData>
    <row r="1" spans="1:24" ht="24.75">
      <c r="A1" t="s">
        <v>2307</v>
      </c>
      <c r="B1" s="1" t="s">
        <v>0</v>
      </c>
      <c r="C1" s="1" t="s">
        <v>2292</v>
      </c>
      <c r="D1" s="1" t="s">
        <v>2590</v>
      </c>
      <c r="E1" s="1" t="s">
        <v>1563</v>
      </c>
      <c r="F1" s="2" t="s">
        <v>1</v>
      </c>
      <c r="G1" s="3" t="s">
        <v>2</v>
      </c>
      <c r="H1" s="3" t="s">
        <v>1431</v>
      </c>
      <c r="I1" s="3" t="s">
        <v>2293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4" t="s">
        <v>8</v>
      </c>
      <c r="P1" s="2" t="s">
        <v>2310</v>
      </c>
      <c r="Q1" s="4" t="s">
        <v>2311</v>
      </c>
      <c r="R1" s="2" t="s">
        <v>2312</v>
      </c>
      <c r="S1" s="4" t="s">
        <v>2313</v>
      </c>
      <c r="T1" s="2" t="s">
        <v>2314</v>
      </c>
      <c r="U1" s="4" t="s">
        <v>2315</v>
      </c>
      <c r="V1" s="2" t="s">
        <v>2316</v>
      </c>
      <c r="W1" s="4" t="s">
        <v>2317</v>
      </c>
      <c r="X1" s="125" t="s">
        <v>2561</v>
      </c>
    </row>
    <row r="2" spans="1:24">
      <c r="A2" t="str">
        <f>B2</f>
        <v>Mushroom</v>
      </c>
      <c r="B2" s="5" t="s">
        <v>16</v>
      </c>
      <c r="C2" s="5" t="s">
        <v>10</v>
      </c>
      <c r="D2" s="5" t="s">
        <v>13</v>
      </c>
      <c r="E2" s="5">
        <f t="shared" ref="E2:E65" si="0">HEX2DEC(D2)</f>
        <v>5</v>
      </c>
      <c r="F2" s="6" t="s">
        <v>17</v>
      </c>
      <c r="G2" s="6" t="s">
        <v>18</v>
      </c>
      <c r="H2" s="5" t="s">
        <v>10</v>
      </c>
      <c r="I2" s="5" t="s">
        <v>11</v>
      </c>
      <c r="J2" s="5">
        <v>248</v>
      </c>
      <c r="K2" s="5">
        <v>25</v>
      </c>
      <c r="L2" s="5">
        <v>22</v>
      </c>
      <c r="M2" s="5">
        <v>25</v>
      </c>
      <c r="N2" s="5">
        <v>28</v>
      </c>
      <c r="O2" s="6">
        <v>7981</v>
      </c>
      <c r="P2" s="6" t="s">
        <v>19</v>
      </c>
      <c r="Q2" s="6" t="s">
        <v>20</v>
      </c>
      <c r="R2" s="6" t="s">
        <v>21</v>
      </c>
      <c r="S2" s="6" t="s">
        <v>22</v>
      </c>
      <c r="T2" s="6"/>
      <c r="U2" s="6"/>
      <c r="V2" s="6"/>
      <c r="W2" s="7"/>
      <c r="X2" s="121" t="s">
        <v>1437</v>
      </c>
    </row>
    <row r="3" spans="1:24">
      <c r="A3" t="str">
        <f t="shared" ref="A3:A66" si="1">B3</f>
        <v>Champgno</v>
      </c>
      <c r="B3" s="5" t="s">
        <v>23</v>
      </c>
      <c r="C3" s="5" t="s">
        <v>11</v>
      </c>
      <c r="D3" s="5" t="s">
        <v>14</v>
      </c>
      <c r="E3" s="5">
        <f t="shared" si="0"/>
        <v>6</v>
      </c>
      <c r="F3" s="6" t="s">
        <v>24</v>
      </c>
      <c r="G3" s="6" t="s">
        <v>18</v>
      </c>
      <c r="H3" s="5" t="s">
        <v>10</v>
      </c>
      <c r="I3" s="5" t="s">
        <v>12</v>
      </c>
      <c r="J3" s="5">
        <v>324</v>
      </c>
      <c r="K3" s="5">
        <v>32</v>
      </c>
      <c r="L3" s="5">
        <v>29</v>
      </c>
      <c r="M3" s="5">
        <v>32</v>
      </c>
      <c r="N3" s="5">
        <v>36</v>
      </c>
      <c r="O3" s="6">
        <v>7985</v>
      </c>
      <c r="P3" s="6" t="s">
        <v>19</v>
      </c>
      <c r="Q3" s="6" t="s">
        <v>20</v>
      </c>
      <c r="R3" s="6" t="s">
        <v>21</v>
      </c>
      <c r="S3" s="6" t="s">
        <v>25</v>
      </c>
      <c r="T3" s="6" t="s">
        <v>22</v>
      </c>
      <c r="U3" s="6"/>
      <c r="V3" s="6"/>
      <c r="W3" s="7"/>
      <c r="X3" s="121" t="s">
        <v>1437</v>
      </c>
    </row>
    <row r="4" spans="1:24">
      <c r="A4" t="str">
        <f t="shared" si="1"/>
        <v>Shiitake</v>
      </c>
      <c r="B4" s="5" t="s">
        <v>26</v>
      </c>
      <c r="C4" s="5" t="s">
        <v>13</v>
      </c>
      <c r="D4" s="5" t="s">
        <v>1426</v>
      </c>
      <c r="E4" s="5">
        <f t="shared" si="0"/>
        <v>10</v>
      </c>
      <c r="F4" s="6" t="s">
        <v>27</v>
      </c>
      <c r="G4" s="6" t="s">
        <v>18</v>
      </c>
      <c r="H4" s="5" t="s">
        <v>10</v>
      </c>
      <c r="I4" s="5" t="s">
        <v>14</v>
      </c>
      <c r="J4" s="5">
        <v>731</v>
      </c>
      <c r="K4" s="5">
        <v>73</v>
      </c>
      <c r="L4" s="5">
        <v>68</v>
      </c>
      <c r="M4" s="5">
        <v>73</v>
      </c>
      <c r="N4" s="5">
        <v>78</v>
      </c>
      <c r="O4" s="6" t="s">
        <v>28</v>
      </c>
      <c r="P4" s="6" t="s">
        <v>19</v>
      </c>
      <c r="Q4" s="6" t="s">
        <v>29</v>
      </c>
      <c r="R4" s="6" t="s">
        <v>20</v>
      </c>
      <c r="S4" s="6" t="s">
        <v>21</v>
      </c>
      <c r="T4" s="6" t="s">
        <v>25</v>
      </c>
      <c r="U4" s="6" t="s">
        <v>30</v>
      </c>
      <c r="V4" s="6" t="s">
        <v>22</v>
      </c>
      <c r="W4" s="7"/>
      <c r="X4" s="121" t="s">
        <v>1437</v>
      </c>
    </row>
    <row r="5" spans="1:24">
      <c r="A5" t="str">
        <f t="shared" si="1"/>
        <v>Toadstol</v>
      </c>
      <c r="B5" s="8" t="s">
        <v>31</v>
      </c>
      <c r="C5" s="5" t="s">
        <v>13</v>
      </c>
      <c r="D5" s="5" t="s">
        <v>1432</v>
      </c>
      <c r="E5" s="5">
        <f t="shared" si="0"/>
        <v>11</v>
      </c>
      <c r="F5" s="9" t="s">
        <v>32</v>
      </c>
      <c r="G5" s="6" t="s">
        <v>18</v>
      </c>
      <c r="H5" s="5" t="s">
        <v>10</v>
      </c>
      <c r="I5" s="5" t="s">
        <v>15</v>
      </c>
      <c r="J5" s="8">
        <v>858</v>
      </c>
      <c r="K5" s="8">
        <v>86</v>
      </c>
      <c r="L5" s="8">
        <v>80</v>
      </c>
      <c r="M5" s="8">
        <v>86</v>
      </c>
      <c r="N5" s="8">
        <v>91</v>
      </c>
      <c r="O5" s="9">
        <v>7991</v>
      </c>
      <c r="P5" s="9" t="s">
        <v>19</v>
      </c>
      <c r="Q5" s="9" t="s">
        <v>29</v>
      </c>
      <c r="R5" s="9" t="s">
        <v>20</v>
      </c>
      <c r="S5" s="9" t="s">
        <v>21</v>
      </c>
      <c r="T5" s="9" t="s">
        <v>25</v>
      </c>
      <c r="U5" s="9" t="s">
        <v>30</v>
      </c>
      <c r="V5" s="9" t="s">
        <v>33</v>
      </c>
      <c r="W5" s="10" t="s">
        <v>22</v>
      </c>
      <c r="X5" s="121" t="s">
        <v>1437</v>
      </c>
    </row>
    <row r="6" spans="1:24">
      <c r="A6" t="str">
        <f t="shared" si="1"/>
        <v>Flower</v>
      </c>
      <c r="B6" s="11" t="s">
        <v>34</v>
      </c>
      <c r="C6" s="5" t="s">
        <v>1558</v>
      </c>
      <c r="D6" s="5" t="s">
        <v>10</v>
      </c>
      <c r="E6" s="5">
        <f t="shared" si="0"/>
        <v>2</v>
      </c>
      <c r="F6" s="6" t="s">
        <v>35</v>
      </c>
      <c r="G6" s="6" t="s">
        <v>36</v>
      </c>
      <c r="H6" s="5" t="s">
        <v>10</v>
      </c>
      <c r="I6" s="5" t="s">
        <v>9</v>
      </c>
      <c r="J6" s="5">
        <v>81</v>
      </c>
      <c r="K6" s="5">
        <v>8</v>
      </c>
      <c r="L6" s="5">
        <v>6</v>
      </c>
      <c r="M6" s="5">
        <v>10</v>
      </c>
      <c r="N6" s="5">
        <v>8</v>
      </c>
      <c r="O6" s="6">
        <v>7999</v>
      </c>
      <c r="P6" s="6" t="s">
        <v>37</v>
      </c>
      <c r="Q6" s="6" t="s">
        <v>38</v>
      </c>
      <c r="R6" s="6"/>
      <c r="S6" s="6"/>
      <c r="T6" s="6"/>
      <c r="U6" s="6"/>
      <c r="V6" s="6"/>
      <c r="W6" s="7"/>
      <c r="X6" s="121" t="s">
        <v>1437</v>
      </c>
    </row>
    <row r="7" spans="1:24">
      <c r="A7" t="str">
        <f t="shared" si="1"/>
        <v>P-Flower</v>
      </c>
      <c r="B7" s="5" t="s">
        <v>39</v>
      </c>
      <c r="C7" s="5" t="s">
        <v>10</v>
      </c>
      <c r="D7" s="5" t="s">
        <v>14</v>
      </c>
      <c r="E7" s="5">
        <f t="shared" si="0"/>
        <v>6</v>
      </c>
      <c r="F7" s="6">
        <v>26</v>
      </c>
      <c r="G7" s="6" t="s">
        <v>36</v>
      </c>
      <c r="H7" s="5" t="s">
        <v>10</v>
      </c>
      <c r="I7" s="5" t="s">
        <v>12</v>
      </c>
      <c r="J7" s="5">
        <v>324</v>
      </c>
      <c r="K7" s="5">
        <v>32</v>
      </c>
      <c r="L7" s="5">
        <v>29</v>
      </c>
      <c r="M7" s="5">
        <v>36</v>
      </c>
      <c r="N7" s="5">
        <v>32</v>
      </c>
      <c r="O7" s="6" t="s">
        <v>40</v>
      </c>
      <c r="P7" s="6" t="s">
        <v>41</v>
      </c>
      <c r="Q7" s="6" t="s">
        <v>20</v>
      </c>
      <c r="R7" s="6" t="s">
        <v>21</v>
      </c>
      <c r="S7" s="6" t="s">
        <v>42</v>
      </c>
      <c r="T7" s="6" t="s">
        <v>38</v>
      </c>
      <c r="U7" s="6"/>
      <c r="V7" s="6"/>
      <c r="W7" s="7"/>
      <c r="X7" s="121" t="s">
        <v>1437</v>
      </c>
    </row>
    <row r="8" spans="1:24">
      <c r="A8" t="str">
        <f t="shared" si="1"/>
        <v>F-Flower</v>
      </c>
      <c r="B8" s="5" t="s">
        <v>43</v>
      </c>
      <c r="C8" s="5" t="s">
        <v>11</v>
      </c>
      <c r="D8" s="5" t="s">
        <v>1523</v>
      </c>
      <c r="E8" s="5">
        <f t="shared" si="0"/>
        <v>9</v>
      </c>
      <c r="F8" s="6">
        <v>39</v>
      </c>
      <c r="G8" s="6" t="s">
        <v>36</v>
      </c>
      <c r="H8" s="5" t="s">
        <v>10</v>
      </c>
      <c r="I8" s="5" t="s">
        <v>13</v>
      </c>
      <c r="J8" s="5">
        <v>614</v>
      </c>
      <c r="K8" s="5">
        <v>61</v>
      </c>
      <c r="L8" s="5">
        <v>57</v>
      </c>
      <c r="M8" s="5">
        <v>66</v>
      </c>
      <c r="N8" s="5">
        <v>61</v>
      </c>
      <c r="O8" s="6" t="s">
        <v>44</v>
      </c>
      <c r="P8" s="6" t="s">
        <v>41</v>
      </c>
      <c r="Q8" s="6" t="s">
        <v>20</v>
      </c>
      <c r="R8" s="6" t="s">
        <v>21</v>
      </c>
      <c r="S8" s="6" t="s">
        <v>45</v>
      </c>
      <c r="T8" s="6" t="s">
        <v>42</v>
      </c>
      <c r="U8" s="6" t="s">
        <v>38</v>
      </c>
      <c r="V8" s="6"/>
      <c r="W8" s="7"/>
      <c r="X8" s="121" t="s">
        <v>1437</v>
      </c>
    </row>
    <row r="9" spans="1:24">
      <c r="A9" t="str">
        <f t="shared" si="1"/>
        <v>SunPlant</v>
      </c>
      <c r="B9" s="5" t="s">
        <v>46</v>
      </c>
      <c r="C9" s="5" t="s">
        <v>11</v>
      </c>
      <c r="D9" s="5" t="s">
        <v>1426</v>
      </c>
      <c r="E9" s="5">
        <f t="shared" si="0"/>
        <v>10</v>
      </c>
      <c r="F9" s="6" t="s">
        <v>47</v>
      </c>
      <c r="G9" s="6" t="s">
        <v>36</v>
      </c>
      <c r="H9" s="5" t="s">
        <v>10</v>
      </c>
      <c r="I9" s="5" t="s">
        <v>14</v>
      </c>
      <c r="J9" s="5">
        <v>731</v>
      </c>
      <c r="K9" s="5">
        <v>73</v>
      </c>
      <c r="L9" s="5">
        <v>68</v>
      </c>
      <c r="M9" s="5">
        <v>71</v>
      </c>
      <c r="N9" s="5">
        <v>73</v>
      </c>
      <c r="O9" s="6" t="s">
        <v>48</v>
      </c>
      <c r="P9" s="6" t="s">
        <v>41</v>
      </c>
      <c r="Q9" s="6" t="s">
        <v>20</v>
      </c>
      <c r="R9" s="6" t="s">
        <v>21</v>
      </c>
      <c r="S9" s="6" t="s">
        <v>49</v>
      </c>
      <c r="T9" s="6" t="s">
        <v>50</v>
      </c>
      <c r="U9" s="6" t="s">
        <v>42</v>
      </c>
      <c r="V9" s="6" t="s">
        <v>38</v>
      </c>
      <c r="W9" s="7"/>
      <c r="X9" s="121" t="s">
        <v>1437</v>
      </c>
    </row>
    <row r="10" spans="1:24">
      <c r="A10" t="str">
        <f t="shared" si="1"/>
        <v>DarkRose</v>
      </c>
      <c r="B10" s="8" t="s">
        <v>51</v>
      </c>
      <c r="C10" s="5" t="s">
        <v>14</v>
      </c>
      <c r="D10" s="5" t="s">
        <v>1432</v>
      </c>
      <c r="E10" s="5">
        <f t="shared" si="0"/>
        <v>11</v>
      </c>
      <c r="F10" s="9" t="s">
        <v>52</v>
      </c>
      <c r="G10" s="6" t="s">
        <v>36</v>
      </c>
      <c r="H10" s="5" t="s">
        <v>10</v>
      </c>
      <c r="I10" s="5" t="s">
        <v>15</v>
      </c>
      <c r="J10" s="8">
        <v>858</v>
      </c>
      <c r="K10" s="8">
        <v>86</v>
      </c>
      <c r="L10" s="8">
        <v>80</v>
      </c>
      <c r="M10" s="8">
        <v>91</v>
      </c>
      <c r="N10" s="8">
        <v>86</v>
      </c>
      <c r="O10" s="9" t="s">
        <v>53</v>
      </c>
      <c r="P10" s="9" t="s">
        <v>41</v>
      </c>
      <c r="Q10" s="9" t="s">
        <v>54</v>
      </c>
      <c r="R10" s="9" t="s">
        <v>55</v>
      </c>
      <c r="S10" s="9" t="s">
        <v>20</v>
      </c>
      <c r="T10" s="9" t="s">
        <v>21</v>
      </c>
      <c r="U10" s="9" t="s">
        <v>25</v>
      </c>
      <c r="V10" s="9" t="s">
        <v>30</v>
      </c>
      <c r="W10" s="10" t="s">
        <v>42</v>
      </c>
      <c r="X10" s="121" t="s">
        <v>1437</v>
      </c>
    </row>
    <row r="11" spans="1:24">
      <c r="A11" t="str">
        <f t="shared" si="1"/>
        <v>MapleMan</v>
      </c>
      <c r="B11" s="11" t="s">
        <v>56</v>
      </c>
      <c r="C11" s="5" t="s">
        <v>9</v>
      </c>
      <c r="D11" s="5" t="s">
        <v>12</v>
      </c>
      <c r="E11" s="5">
        <f t="shared" si="0"/>
        <v>4</v>
      </c>
      <c r="F11" s="6">
        <v>14</v>
      </c>
      <c r="G11" s="6" t="s">
        <v>57</v>
      </c>
      <c r="H11" s="5" t="s">
        <v>10</v>
      </c>
      <c r="I11" s="5" t="s">
        <v>10</v>
      </c>
      <c r="J11" s="5">
        <v>195</v>
      </c>
      <c r="K11" s="5">
        <v>18</v>
      </c>
      <c r="L11" s="5">
        <v>14</v>
      </c>
      <c r="M11" s="5">
        <v>18</v>
      </c>
      <c r="N11" s="5">
        <v>21</v>
      </c>
      <c r="O11" s="6" t="s">
        <v>58</v>
      </c>
      <c r="P11" s="6" t="s">
        <v>59</v>
      </c>
      <c r="Q11" s="6" t="s">
        <v>29</v>
      </c>
      <c r="R11" s="6" t="s">
        <v>60</v>
      </c>
      <c r="S11" s="6"/>
      <c r="T11" s="6"/>
      <c r="U11" s="6"/>
      <c r="V11" s="6"/>
      <c r="W11" s="7"/>
      <c r="X11" s="121" t="s">
        <v>1437</v>
      </c>
    </row>
    <row r="12" spans="1:24">
      <c r="A12" t="str">
        <f t="shared" si="1"/>
        <v>LiveOrk</v>
      </c>
      <c r="B12" s="5" t="s">
        <v>61</v>
      </c>
      <c r="C12" s="5" t="s">
        <v>9</v>
      </c>
      <c r="D12" s="5" t="s">
        <v>13</v>
      </c>
      <c r="E12" s="5">
        <f>HEX2DEC(D12)</f>
        <v>5</v>
      </c>
      <c r="F12" s="6">
        <v>15</v>
      </c>
      <c r="G12" s="6" t="s">
        <v>57</v>
      </c>
      <c r="H12" s="5" t="s">
        <v>10</v>
      </c>
      <c r="I12" s="5" t="s">
        <v>11</v>
      </c>
      <c r="J12" s="5">
        <v>263</v>
      </c>
      <c r="K12" s="5">
        <v>25</v>
      </c>
      <c r="L12" s="5">
        <v>20</v>
      </c>
      <c r="M12" s="5">
        <v>25</v>
      </c>
      <c r="N12" s="5">
        <v>28</v>
      </c>
      <c r="O12" s="6" t="s">
        <v>62</v>
      </c>
      <c r="P12" s="6" t="s">
        <v>59</v>
      </c>
      <c r="Q12" s="6" t="s">
        <v>29</v>
      </c>
      <c r="R12" s="6" t="s">
        <v>22</v>
      </c>
      <c r="S12" s="6" t="s">
        <v>60</v>
      </c>
      <c r="T12" s="6"/>
      <c r="U12" s="6"/>
      <c r="V12" s="6"/>
      <c r="W12" s="7"/>
      <c r="X12" s="121" t="s">
        <v>1437</v>
      </c>
    </row>
    <row r="13" spans="1:24">
      <c r="A13" t="str">
        <f t="shared" si="1"/>
        <v>EvilPine</v>
      </c>
      <c r="B13" s="5" t="s">
        <v>63</v>
      </c>
      <c r="C13" s="5" t="s">
        <v>10</v>
      </c>
      <c r="D13" s="5" t="s">
        <v>15</v>
      </c>
      <c r="E13" s="5">
        <f t="shared" si="0"/>
        <v>7</v>
      </c>
      <c r="F13" s="6">
        <v>27</v>
      </c>
      <c r="G13" s="6" t="s">
        <v>57</v>
      </c>
      <c r="H13" s="5" t="s">
        <v>10</v>
      </c>
      <c r="I13" s="5" t="s">
        <v>12</v>
      </c>
      <c r="J13" s="5">
        <v>430</v>
      </c>
      <c r="K13" s="5">
        <v>41</v>
      </c>
      <c r="L13" s="5">
        <v>35</v>
      </c>
      <c r="M13" s="5">
        <v>41</v>
      </c>
      <c r="N13" s="5">
        <v>45</v>
      </c>
      <c r="O13" s="6" t="s">
        <v>64</v>
      </c>
      <c r="P13" s="6" t="s">
        <v>29</v>
      </c>
      <c r="Q13" s="6" t="s">
        <v>59</v>
      </c>
      <c r="R13" s="6" t="s">
        <v>65</v>
      </c>
      <c r="S13" s="6" t="s">
        <v>22</v>
      </c>
      <c r="T13" s="6" t="s">
        <v>60</v>
      </c>
      <c r="U13" s="6"/>
      <c r="V13" s="6"/>
      <c r="W13" s="7"/>
      <c r="X13" s="121" t="s">
        <v>1437</v>
      </c>
    </row>
    <row r="14" spans="1:24">
      <c r="A14" t="str">
        <f t="shared" si="1"/>
        <v>MadCedar</v>
      </c>
      <c r="B14" s="5" t="s">
        <v>66</v>
      </c>
      <c r="C14" s="5" t="s">
        <v>11</v>
      </c>
      <c r="D14" s="5" t="s">
        <v>1426</v>
      </c>
      <c r="E14" s="5">
        <f t="shared" si="0"/>
        <v>10</v>
      </c>
      <c r="F14" s="6" t="s">
        <v>47</v>
      </c>
      <c r="G14" s="6" t="s">
        <v>57</v>
      </c>
      <c r="H14" s="5" t="s">
        <v>10</v>
      </c>
      <c r="I14" s="5" t="s">
        <v>14</v>
      </c>
      <c r="J14" s="5">
        <v>756</v>
      </c>
      <c r="K14" s="5">
        <v>73</v>
      </c>
      <c r="L14" s="5">
        <v>66</v>
      </c>
      <c r="M14" s="5">
        <v>73</v>
      </c>
      <c r="N14" s="5">
        <v>78</v>
      </c>
      <c r="O14" s="6" t="s">
        <v>67</v>
      </c>
      <c r="P14" s="6" t="s">
        <v>59</v>
      </c>
      <c r="Q14" s="6" t="s">
        <v>29</v>
      </c>
      <c r="R14" s="6" t="s">
        <v>65</v>
      </c>
      <c r="S14" s="6" t="s">
        <v>68</v>
      </c>
      <c r="T14" s="6" t="s">
        <v>69</v>
      </c>
      <c r="U14" s="6" t="s">
        <v>70</v>
      </c>
      <c r="V14" s="6" t="s">
        <v>60</v>
      </c>
      <c r="W14" s="7"/>
      <c r="X14" s="121" t="s">
        <v>1437</v>
      </c>
    </row>
    <row r="15" spans="1:24">
      <c r="A15" t="str">
        <f t="shared" si="1"/>
        <v>Treant</v>
      </c>
      <c r="B15" s="8" t="s">
        <v>71</v>
      </c>
      <c r="C15" s="5" t="s">
        <v>12</v>
      </c>
      <c r="D15" s="5" t="s">
        <v>1432</v>
      </c>
      <c r="E15" s="5">
        <f t="shared" si="0"/>
        <v>11</v>
      </c>
      <c r="F15" s="9" t="s">
        <v>72</v>
      </c>
      <c r="G15" s="6" t="s">
        <v>57</v>
      </c>
      <c r="H15" s="5" t="s">
        <v>10</v>
      </c>
      <c r="I15" s="5" t="s">
        <v>15</v>
      </c>
      <c r="J15" s="8">
        <v>885</v>
      </c>
      <c r="K15" s="8">
        <v>86</v>
      </c>
      <c r="L15" s="8">
        <v>78</v>
      </c>
      <c r="M15" s="8">
        <v>86</v>
      </c>
      <c r="N15" s="8">
        <v>91</v>
      </c>
      <c r="O15" s="9" t="s">
        <v>73</v>
      </c>
      <c r="P15" s="9" t="s">
        <v>59</v>
      </c>
      <c r="Q15" s="9" t="s">
        <v>29</v>
      </c>
      <c r="R15" s="9" t="s">
        <v>65</v>
      </c>
      <c r="S15" s="9" t="s">
        <v>74</v>
      </c>
      <c r="T15" s="9" t="s">
        <v>75</v>
      </c>
      <c r="U15" s="9" t="s">
        <v>33</v>
      </c>
      <c r="V15" s="9" t="s">
        <v>69</v>
      </c>
      <c r="W15" s="10" t="s">
        <v>70</v>
      </c>
      <c r="X15" s="121" t="s">
        <v>1437</v>
      </c>
    </row>
    <row r="16" spans="1:24">
      <c r="A16" t="str">
        <f t="shared" si="1"/>
        <v>Pebble</v>
      </c>
      <c r="B16" s="11" t="s">
        <v>76</v>
      </c>
      <c r="C16" s="5" t="s">
        <v>1558</v>
      </c>
      <c r="D16" s="5" t="s">
        <v>10</v>
      </c>
      <c r="E16" s="5">
        <f t="shared" si="0"/>
        <v>2</v>
      </c>
      <c r="F16" s="6" t="s">
        <v>35</v>
      </c>
      <c r="G16" s="6" t="s">
        <v>77</v>
      </c>
      <c r="H16" s="5" t="s">
        <v>10</v>
      </c>
      <c r="I16" s="5" t="s">
        <v>9</v>
      </c>
      <c r="J16" s="5">
        <v>90</v>
      </c>
      <c r="K16" s="5">
        <v>7</v>
      </c>
      <c r="L16" s="5">
        <v>4</v>
      </c>
      <c r="M16" s="5">
        <v>8</v>
      </c>
      <c r="N16" s="5">
        <v>13</v>
      </c>
      <c r="O16" s="6" t="s">
        <v>78</v>
      </c>
      <c r="P16" s="6" t="s">
        <v>29</v>
      </c>
      <c r="Q16" s="6" t="s">
        <v>70</v>
      </c>
      <c r="R16" s="6"/>
      <c r="S16" s="6"/>
      <c r="T16" s="6"/>
      <c r="U16" s="6"/>
      <c r="V16" s="6"/>
      <c r="W16" s="7"/>
      <c r="X16" s="121" t="s">
        <v>2562</v>
      </c>
    </row>
    <row r="17" spans="1:24">
      <c r="A17" t="str">
        <f t="shared" si="1"/>
        <v>Cobble</v>
      </c>
      <c r="B17" s="5" t="s">
        <v>79</v>
      </c>
      <c r="C17" s="5" t="s">
        <v>9</v>
      </c>
      <c r="D17" s="5" t="s">
        <v>11</v>
      </c>
      <c r="E17" s="5">
        <f t="shared" si="0"/>
        <v>3</v>
      </c>
      <c r="F17" s="6">
        <v>13</v>
      </c>
      <c r="G17" s="6" t="s">
        <v>77</v>
      </c>
      <c r="H17" s="5" t="s">
        <v>10</v>
      </c>
      <c r="I17" s="5" t="s">
        <v>10</v>
      </c>
      <c r="J17" s="5">
        <v>137</v>
      </c>
      <c r="K17" s="5">
        <v>12</v>
      </c>
      <c r="L17" s="5">
        <v>7</v>
      </c>
      <c r="M17" s="5">
        <v>13</v>
      </c>
      <c r="N17" s="5">
        <v>18</v>
      </c>
      <c r="O17" s="6" t="s">
        <v>80</v>
      </c>
      <c r="P17" s="6" t="s">
        <v>29</v>
      </c>
      <c r="Q17" s="6" t="s">
        <v>81</v>
      </c>
      <c r="R17" s="6" t="s">
        <v>70</v>
      </c>
      <c r="S17" s="6"/>
      <c r="T17" s="6"/>
      <c r="U17" s="6"/>
      <c r="V17" s="6"/>
      <c r="W17" s="7"/>
      <c r="X17" s="121" t="s">
        <v>2562</v>
      </c>
    </row>
    <row r="18" spans="1:24">
      <c r="A18" t="str">
        <f t="shared" si="1"/>
        <v>Boulder</v>
      </c>
      <c r="B18" s="5" t="s">
        <v>82</v>
      </c>
      <c r="C18" s="5" t="s">
        <v>10</v>
      </c>
      <c r="D18" s="5" t="s">
        <v>15</v>
      </c>
      <c r="E18" s="5">
        <f t="shared" si="0"/>
        <v>7</v>
      </c>
      <c r="F18" s="6">
        <v>27</v>
      </c>
      <c r="G18" s="6" t="s">
        <v>77</v>
      </c>
      <c r="H18" s="5" t="s">
        <v>10</v>
      </c>
      <c r="I18" s="5" t="s">
        <v>12</v>
      </c>
      <c r="J18" s="5">
        <v>430</v>
      </c>
      <c r="K18" s="5">
        <v>39</v>
      </c>
      <c r="L18" s="5">
        <v>32</v>
      </c>
      <c r="M18" s="5">
        <v>39</v>
      </c>
      <c r="N18" s="5">
        <v>51</v>
      </c>
      <c r="O18" s="6" t="s">
        <v>83</v>
      </c>
      <c r="P18" s="6" t="s">
        <v>29</v>
      </c>
      <c r="Q18" s="6" t="s">
        <v>84</v>
      </c>
      <c r="R18" s="6" t="s">
        <v>81</v>
      </c>
      <c r="S18" s="6" t="s">
        <v>85</v>
      </c>
      <c r="T18" s="6" t="s">
        <v>70</v>
      </c>
      <c r="U18" s="6"/>
      <c r="V18" s="6"/>
      <c r="W18" s="7"/>
      <c r="X18" s="121" t="s">
        <v>2562</v>
      </c>
    </row>
    <row r="19" spans="1:24">
      <c r="A19" t="str">
        <f t="shared" si="1"/>
        <v>Rock</v>
      </c>
      <c r="B19" s="5" t="s">
        <v>86</v>
      </c>
      <c r="C19" s="5" t="s">
        <v>11</v>
      </c>
      <c r="D19" s="5" t="s">
        <v>1426</v>
      </c>
      <c r="E19" s="5">
        <f t="shared" si="0"/>
        <v>10</v>
      </c>
      <c r="F19" s="6" t="s">
        <v>47</v>
      </c>
      <c r="G19" s="6" t="s">
        <v>77</v>
      </c>
      <c r="H19" s="5" t="s">
        <v>10</v>
      </c>
      <c r="I19" s="5" t="s">
        <v>14</v>
      </c>
      <c r="J19" s="5">
        <v>756</v>
      </c>
      <c r="K19" s="5">
        <v>71</v>
      </c>
      <c r="L19" s="5">
        <v>61</v>
      </c>
      <c r="M19" s="5">
        <v>66</v>
      </c>
      <c r="N19" s="5">
        <v>86</v>
      </c>
      <c r="O19" s="6" t="s">
        <v>87</v>
      </c>
      <c r="P19" s="6" t="s">
        <v>29</v>
      </c>
      <c r="Q19" s="6" t="s">
        <v>84</v>
      </c>
      <c r="R19" s="6" t="s">
        <v>88</v>
      </c>
      <c r="S19" s="6" t="s">
        <v>81</v>
      </c>
      <c r="T19" s="6" t="s">
        <v>69</v>
      </c>
      <c r="U19" s="6" t="s">
        <v>85</v>
      </c>
      <c r="V19" s="6" t="s">
        <v>70</v>
      </c>
      <c r="W19" s="7"/>
      <c r="X19" s="121" t="s">
        <v>2562</v>
      </c>
    </row>
    <row r="20" spans="1:24">
      <c r="A20" t="str">
        <f t="shared" si="1"/>
        <v>Earth</v>
      </c>
      <c r="B20" s="8" t="s">
        <v>89</v>
      </c>
      <c r="C20" s="5" t="s">
        <v>11</v>
      </c>
      <c r="D20" s="5" t="s">
        <v>1432</v>
      </c>
      <c r="E20" s="5">
        <f t="shared" si="0"/>
        <v>11</v>
      </c>
      <c r="F20" s="9" t="s">
        <v>90</v>
      </c>
      <c r="G20" s="6" t="s">
        <v>77</v>
      </c>
      <c r="H20" s="5" t="s">
        <v>10</v>
      </c>
      <c r="I20" s="5" t="s">
        <v>15</v>
      </c>
      <c r="J20" s="8">
        <v>885</v>
      </c>
      <c r="K20" s="8">
        <v>83</v>
      </c>
      <c r="L20" s="8">
        <v>72</v>
      </c>
      <c r="M20" s="8">
        <v>86</v>
      </c>
      <c r="N20" s="8">
        <v>99</v>
      </c>
      <c r="O20" s="9" t="s">
        <v>91</v>
      </c>
      <c r="P20" s="9" t="s">
        <v>29</v>
      </c>
      <c r="Q20" s="9" t="s">
        <v>84</v>
      </c>
      <c r="R20" s="9" t="s">
        <v>88</v>
      </c>
      <c r="S20" s="9" t="s">
        <v>81</v>
      </c>
      <c r="T20" s="9" t="s">
        <v>33</v>
      </c>
      <c r="U20" s="9" t="s">
        <v>69</v>
      </c>
      <c r="V20" s="9" t="s">
        <v>85</v>
      </c>
      <c r="W20" s="10" t="s">
        <v>70</v>
      </c>
      <c r="X20" s="121" t="s">
        <v>2562</v>
      </c>
    </row>
    <row r="21" spans="1:24">
      <c r="A21" t="str">
        <f t="shared" si="1"/>
        <v>Woodman</v>
      </c>
      <c r="B21" s="11" t="s">
        <v>92</v>
      </c>
      <c r="C21" s="5" t="s">
        <v>1558</v>
      </c>
      <c r="D21" s="5" t="s">
        <v>11</v>
      </c>
      <c r="E21" s="5">
        <f t="shared" si="0"/>
        <v>3</v>
      </c>
      <c r="F21" s="6" t="s">
        <v>93</v>
      </c>
      <c r="G21" s="6" t="s">
        <v>94</v>
      </c>
      <c r="H21" s="5" t="s">
        <v>10</v>
      </c>
      <c r="I21" s="5" t="s">
        <v>9</v>
      </c>
      <c r="J21" s="5">
        <v>148</v>
      </c>
      <c r="K21" s="5">
        <v>13</v>
      </c>
      <c r="L21" s="5">
        <v>8</v>
      </c>
      <c r="M21" s="5">
        <v>13</v>
      </c>
      <c r="N21" s="5">
        <v>15</v>
      </c>
      <c r="O21" s="6" t="s">
        <v>95</v>
      </c>
      <c r="P21" s="6" t="s">
        <v>19</v>
      </c>
      <c r="Q21" s="6" t="s">
        <v>60</v>
      </c>
      <c r="R21" s="6"/>
      <c r="S21" s="6"/>
      <c r="T21" s="6"/>
      <c r="U21" s="6"/>
      <c r="V21" s="6"/>
      <c r="W21" s="7"/>
      <c r="X21" s="121" t="s">
        <v>2562</v>
      </c>
    </row>
    <row r="22" spans="1:24">
      <c r="A22" t="str">
        <f t="shared" si="1"/>
        <v>Clayman</v>
      </c>
      <c r="B22" s="5" t="s">
        <v>96</v>
      </c>
      <c r="C22" s="5" t="s">
        <v>10</v>
      </c>
      <c r="D22" s="5" t="s">
        <v>13</v>
      </c>
      <c r="E22" s="5">
        <f t="shared" si="0"/>
        <v>5</v>
      </c>
      <c r="F22" s="6">
        <v>25</v>
      </c>
      <c r="G22" s="6" t="s">
        <v>94</v>
      </c>
      <c r="H22" s="5" t="s">
        <v>10</v>
      </c>
      <c r="I22" s="5" t="s">
        <v>11</v>
      </c>
      <c r="J22" s="5">
        <v>278</v>
      </c>
      <c r="K22" s="5">
        <v>25</v>
      </c>
      <c r="L22" s="5">
        <v>19</v>
      </c>
      <c r="M22" s="5">
        <v>25</v>
      </c>
      <c r="N22" s="5">
        <v>28</v>
      </c>
      <c r="O22" s="6" t="s">
        <v>97</v>
      </c>
      <c r="P22" s="6" t="s">
        <v>19</v>
      </c>
      <c r="Q22" s="6" t="s">
        <v>98</v>
      </c>
      <c r="R22" s="6" t="s">
        <v>65</v>
      </c>
      <c r="S22" s="6" t="s">
        <v>42</v>
      </c>
      <c r="T22" s="6"/>
      <c r="U22" s="6"/>
      <c r="V22" s="6"/>
      <c r="W22" s="7"/>
      <c r="X22" s="121" t="s">
        <v>2562</v>
      </c>
    </row>
    <row r="23" spans="1:24">
      <c r="A23" t="str">
        <f t="shared" si="1"/>
        <v>Stoneman</v>
      </c>
      <c r="B23" s="5" t="s">
        <v>99</v>
      </c>
      <c r="C23" s="5" t="s">
        <v>11</v>
      </c>
      <c r="D23" s="5" t="s">
        <v>15</v>
      </c>
      <c r="E23" s="5">
        <f t="shared" si="0"/>
        <v>7</v>
      </c>
      <c r="F23" s="6">
        <v>37</v>
      </c>
      <c r="G23" s="6" t="s">
        <v>94</v>
      </c>
      <c r="H23" s="5" t="s">
        <v>10</v>
      </c>
      <c r="I23" s="5" t="s">
        <v>12</v>
      </c>
      <c r="J23" s="5">
        <v>449</v>
      </c>
      <c r="K23" s="5">
        <v>41</v>
      </c>
      <c r="L23" s="5">
        <v>33</v>
      </c>
      <c r="M23" s="5">
        <v>37</v>
      </c>
      <c r="N23" s="5">
        <v>45</v>
      </c>
      <c r="O23" s="6" t="s">
        <v>100</v>
      </c>
      <c r="P23" s="6" t="s">
        <v>29</v>
      </c>
      <c r="Q23" s="6" t="s">
        <v>19</v>
      </c>
      <c r="R23" s="6" t="s">
        <v>101</v>
      </c>
      <c r="S23" s="6" t="s">
        <v>81</v>
      </c>
      <c r="T23" s="6" t="s">
        <v>70</v>
      </c>
      <c r="U23" s="6"/>
      <c r="V23" s="6"/>
      <c r="W23" s="7"/>
      <c r="X23" s="121" t="s">
        <v>2562</v>
      </c>
    </row>
    <row r="24" spans="1:24">
      <c r="A24" t="str">
        <f t="shared" si="1"/>
        <v>Ironman</v>
      </c>
      <c r="B24" s="5" t="s">
        <v>102</v>
      </c>
      <c r="C24" s="5" t="s">
        <v>12</v>
      </c>
      <c r="D24" s="5" t="s">
        <v>1426</v>
      </c>
      <c r="E24" s="5">
        <f t="shared" si="0"/>
        <v>10</v>
      </c>
      <c r="F24" s="6" t="s">
        <v>103</v>
      </c>
      <c r="G24" s="6" t="s">
        <v>94</v>
      </c>
      <c r="H24" s="5" t="s">
        <v>10</v>
      </c>
      <c r="I24" s="5" t="s">
        <v>14</v>
      </c>
      <c r="J24" s="5">
        <v>781</v>
      </c>
      <c r="K24" s="5">
        <v>73</v>
      </c>
      <c r="L24" s="5">
        <v>63</v>
      </c>
      <c r="M24" s="5">
        <v>66</v>
      </c>
      <c r="N24" s="5">
        <v>78</v>
      </c>
      <c r="O24" s="6" t="s">
        <v>104</v>
      </c>
      <c r="P24" s="6" t="s">
        <v>98</v>
      </c>
      <c r="Q24" s="6" t="s">
        <v>29</v>
      </c>
      <c r="R24" s="6" t="s">
        <v>101</v>
      </c>
      <c r="S24" s="6" t="s">
        <v>49</v>
      </c>
      <c r="T24" s="6" t="s">
        <v>88</v>
      </c>
      <c r="U24" s="6" t="s">
        <v>105</v>
      </c>
      <c r="V24" s="6" t="s">
        <v>70</v>
      </c>
      <c r="W24" s="7"/>
      <c r="X24" s="121" t="s">
        <v>2562</v>
      </c>
    </row>
    <row r="25" spans="1:24">
      <c r="A25" t="str">
        <f t="shared" si="1"/>
        <v>Mazin</v>
      </c>
      <c r="B25" s="8" t="s">
        <v>106</v>
      </c>
      <c r="C25" s="5" t="s">
        <v>12</v>
      </c>
      <c r="D25" s="5" t="s">
        <v>1432</v>
      </c>
      <c r="E25" s="5">
        <f t="shared" si="0"/>
        <v>11</v>
      </c>
      <c r="F25" s="9" t="s">
        <v>72</v>
      </c>
      <c r="G25" s="6" t="s">
        <v>94</v>
      </c>
      <c r="H25" s="5" t="s">
        <v>10</v>
      </c>
      <c r="I25" s="5" t="s">
        <v>15</v>
      </c>
      <c r="J25" s="8">
        <v>912</v>
      </c>
      <c r="K25" s="8">
        <v>86</v>
      </c>
      <c r="L25" s="8">
        <v>75</v>
      </c>
      <c r="M25" s="8">
        <v>86</v>
      </c>
      <c r="N25" s="8">
        <v>91</v>
      </c>
      <c r="O25" s="9" t="s">
        <v>107</v>
      </c>
      <c r="P25" s="9" t="s">
        <v>108</v>
      </c>
      <c r="Q25" s="9" t="s">
        <v>59</v>
      </c>
      <c r="R25" s="9" t="s">
        <v>49</v>
      </c>
      <c r="S25" s="9" t="s">
        <v>109</v>
      </c>
      <c r="T25" s="9" t="s">
        <v>110</v>
      </c>
      <c r="U25" s="9" t="s">
        <v>69</v>
      </c>
      <c r="V25" s="9" t="s">
        <v>105</v>
      </c>
      <c r="W25" s="10" t="s">
        <v>70</v>
      </c>
      <c r="X25" s="121" t="s">
        <v>2562</v>
      </c>
    </row>
    <row r="26" spans="1:24">
      <c r="A26" t="str">
        <f t="shared" si="1"/>
        <v>Hofud</v>
      </c>
      <c r="B26" s="11" t="s">
        <v>111</v>
      </c>
      <c r="C26" s="5" t="s">
        <v>9</v>
      </c>
      <c r="D26" s="5" t="s">
        <v>12</v>
      </c>
      <c r="E26" s="5">
        <f t="shared" si="0"/>
        <v>4</v>
      </c>
      <c r="F26" s="6">
        <v>14</v>
      </c>
      <c r="G26" s="6" t="s">
        <v>112</v>
      </c>
      <c r="H26" s="5" t="s">
        <v>10</v>
      </c>
      <c r="I26" s="5" t="s">
        <v>10</v>
      </c>
      <c r="J26" s="5">
        <v>156</v>
      </c>
      <c r="K26" s="5">
        <v>18</v>
      </c>
      <c r="L26" s="5">
        <v>20</v>
      </c>
      <c r="M26" s="5">
        <v>21</v>
      </c>
      <c r="N26" s="5">
        <v>17</v>
      </c>
      <c r="O26" s="6" t="s">
        <v>113</v>
      </c>
      <c r="P26" s="6" t="s">
        <v>114</v>
      </c>
      <c r="Q26" s="6" t="s">
        <v>115</v>
      </c>
      <c r="R26" s="6" t="s">
        <v>70</v>
      </c>
      <c r="S26" s="6"/>
      <c r="T26" s="6"/>
      <c r="U26" s="6"/>
      <c r="V26" s="6"/>
      <c r="W26" s="7"/>
      <c r="X26" s="121" t="s">
        <v>2562</v>
      </c>
    </row>
    <row r="27" spans="1:24">
      <c r="A27" t="str">
        <f t="shared" si="1"/>
        <v>Gae Bolg</v>
      </c>
      <c r="B27" s="5" t="s">
        <v>116</v>
      </c>
      <c r="C27" s="5" t="s">
        <v>10</v>
      </c>
      <c r="D27" s="5" t="s">
        <v>15</v>
      </c>
      <c r="E27" s="5">
        <f t="shared" si="0"/>
        <v>7</v>
      </c>
      <c r="F27" s="6">
        <v>27</v>
      </c>
      <c r="G27" s="6" t="s">
        <v>112</v>
      </c>
      <c r="H27" s="5" t="s">
        <v>10</v>
      </c>
      <c r="I27" s="5" t="s">
        <v>12</v>
      </c>
      <c r="J27" s="5">
        <v>373</v>
      </c>
      <c r="K27" s="5">
        <v>41</v>
      </c>
      <c r="L27" s="5">
        <v>43</v>
      </c>
      <c r="M27" s="5">
        <v>45</v>
      </c>
      <c r="N27" s="5">
        <v>39</v>
      </c>
      <c r="O27" s="6" t="s">
        <v>117</v>
      </c>
      <c r="P27" s="6" t="s">
        <v>114</v>
      </c>
      <c r="Q27" s="6" t="s">
        <v>118</v>
      </c>
      <c r="R27" s="6" t="s">
        <v>115</v>
      </c>
      <c r="S27" s="6" t="s">
        <v>105</v>
      </c>
      <c r="T27" s="6" t="s">
        <v>70</v>
      </c>
      <c r="U27" s="6"/>
      <c r="V27" s="6"/>
      <c r="W27" s="7"/>
      <c r="X27" s="121" t="s">
        <v>2562</v>
      </c>
    </row>
    <row r="28" spans="1:24">
      <c r="A28" t="str">
        <f t="shared" si="1"/>
        <v>Answerer</v>
      </c>
      <c r="B28" s="5" t="s">
        <v>119</v>
      </c>
      <c r="C28" s="5" t="s">
        <v>11</v>
      </c>
      <c r="D28" s="5" t="s">
        <v>1593</v>
      </c>
      <c r="E28" s="5">
        <f t="shared" si="0"/>
        <v>8</v>
      </c>
      <c r="F28" s="6">
        <v>38</v>
      </c>
      <c r="G28" s="6" t="s">
        <v>112</v>
      </c>
      <c r="H28" s="5" t="s">
        <v>10</v>
      </c>
      <c r="I28" s="5" t="s">
        <v>13</v>
      </c>
      <c r="J28" s="5">
        <v>465</v>
      </c>
      <c r="K28" s="5">
        <v>51</v>
      </c>
      <c r="L28" s="5">
        <v>53</v>
      </c>
      <c r="M28" s="5">
        <v>55</v>
      </c>
      <c r="N28" s="5">
        <v>49</v>
      </c>
      <c r="O28" s="6" t="s">
        <v>120</v>
      </c>
      <c r="P28" s="6" t="s">
        <v>118</v>
      </c>
      <c r="Q28" s="6" t="s">
        <v>121</v>
      </c>
      <c r="R28" s="6" t="s">
        <v>115</v>
      </c>
      <c r="S28" s="6" t="s">
        <v>114</v>
      </c>
      <c r="T28" s="6" t="s">
        <v>105</v>
      </c>
      <c r="U28" s="6" t="s">
        <v>70</v>
      </c>
      <c r="V28" s="6"/>
      <c r="W28" s="7"/>
      <c r="X28" s="121" t="s">
        <v>2562</v>
      </c>
    </row>
    <row r="29" spans="1:24">
      <c r="A29" t="str">
        <f t="shared" si="1"/>
        <v>Moaner</v>
      </c>
      <c r="B29" s="5" t="s">
        <v>122</v>
      </c>
      <c r="C29" s="5" t="s">
        <v>12</v>
      </c>
      <c r="D29" s="5" t="s">
        <v>1426</v>
      </c>
      <c r="E29" s="5">
        <f t="shared" si="0"/>
        <v>10</v>
      </c>
      <c r="F29" s="6" t="s">
        <v>103</v>
      </c>
      <c r="G29" s="6" t="s">
        <v>112</v>
      </c>
      <c r="H29" s="5" t="s">
        <v>10</v>
      </c>
      <c r="I29" s="5" t="s">
        <v>14</v>
      </c>
      <c r="J29" s="5">
        <v>681</v>
      </c>
      <c r="K29" s="5">
        <v>73</v>
      </c>
      <c r="L29" s="5">
        <v>76</v>
      </c>
      <c r="M29" s="5">
        <v>78</v>
      </c>
      <c r="N29" s="5">
        <v>71</v>
      </c>
      <c r="O29" s="6" t="s">
        <v>123</v>
      </c>
      <c r="P29" s="6" t="s">
        <v>54</v>
      </c>
      <c r="Q29" s="6" t="s">
        <v>114</v>
      </c>
      <c r="R29" s="6" t="s">
        <v>118</v>
      </c>
      <c r="S29" s="6" t="s">
        <v>115</v>
      </c>
      <c r="T29" s="6" t="s">
        <v>121</v>
      </c>
      <c r="U29" s="6" t="s">
        <v>105</v>
      </c>
      <c r="V29" s="6" t="s">
        <v>70</v>
      </c>
      <c r="W29" s="7"/>
      <c r="X29" s="121" t="s">
        <v>2562</v>
      </c>
    </row>
    <row r="30" spans="1:24">
      <c r="A30" t="str">
        <f t="shared" si="1"/>
        <v>Kusanagi</v>
      </c>
      <c r="B30" s="8" t="s">
        <v>124</v>
      </c>
      <c r="C30" s="5" t="s">
        <v>13</v>
      </c>
      <c r="D30" s="5" t="s">
        <v>1432</v>
      </c>
      <c r="E30" s="5">
        <f t="shared" si="0"/>
        <v>11</v>
      </c>
      <c r="F30" s="9" t="s">
        <v>32</v>
      </c>
      <c r="G30" s="9" t="s">
        <v>112</v>
      </c>
      <c r="H30" s="5" t="s">
        <v>10</v>
      </c>
      <c r="I30" s="5" t="s">
        <v>15</v>
      </c>
      <c r="J30" s="8">
        <v>804</v>
      </c>
      <c r="K30" s="8">
        <v>86</v>
      </c>
      <c r="L30" s="8">
        <v>89</v>
      </c>
      <c r="M30" s="8">
        <v>91</v>
      </c>
      <c r="N30" s="8">
        <v>83</v>
      </c>
      <c r="O30" s="9" t="s">
        <v>125</v>
      </c>
      <c r="P30" s="9" t="s">
        <v>54</v>
      </c>
      <c r="Q30" s="9" t="s">
        <v>114</v>
      </c>
      <c r="R30" s="9" t="s">
        <v>118</v>
      </c>
      <c r="S30" s="9" t="s">
        <v>115</v>
      </c>
      <c r="T30" s="9" t="s">
        <v>121</v>
      </c>
      <c r="U30" s="9" t="s">
        <v>126</v>
      </c>
      <c r="V30" s="9" t="s">
        <v>105</v>
      </c>
      <c r="W30" s="10" t="s">
        <v>70</v>
      </c>
      <c r="X30" s="121" t="s">
        <v>2562</v>
      </c>
    </row>
    <row r="31" spans="1:24">
      <c r="A31" t="str">
        <f t="shared" si="1"/>
        <v>Slime</v>
      </c>
      <c r="B31" s="11" t="s">
        <v>127</v>
      </c>
      <c r="C31" s="5" t="s">
        <v>1558</v>
      </c>
      <c r="D31" s="5" t="s">
        <v>10</v>
      </c>
      <c r="E31" s="5">
        <f t="shared" si="0"/>
        <v>2</v>
      </c>
      <c r="F31" s="6" t="s">
        <v>35</v>
      </c>
      <c r="G31" s="6" t="s">
        <v>128</v>
      </c>
      <c r="H31" s="5" t="s">
        <v>10</v>
      </c>
      <c r="I31" s="5" t="s">
        <v>9</v>
      </c>
      <c r="J31" s="5">
        <v>90</v>
      </c>
      <c r="K31" s="5">
        <v>8</v>
      </c>
      <c r="L31" s="5">
        <v>5</v>
      </c>
      <c r="M31" s="5">
        <v>10</v>
      </c>
      <c r="N31" s="5">
        <v>8</v>
      </c>
      <c r="O31" s="6" t="s">
        <v>129</v>
      </c>
      <c r="P31" s="6" t="s">
        <v>130</v>
      </c>
      <c r="Q31" s="6" t="s">
        <v>60</v>
      </c>
      <c r="R31" s="6"/>
      <c r="S31" s="6"/>
      <c r="T31" s="6"/>
      <c r="U31" s="6"/>
      <c r="V31" s="6"/>
      <c r="W31" s="7"/>
      <c r="X31" s="121" t="s">
        <v>2563</v>
      </c>
    </row>
    <row r="32" spans="1:24">
      <c r="A32" t="str">
        <f t="shared" si="1"/>
        <v>Jelly</v>
      </c>
      <c r="B32" s="5" t="s">
        <v>131</v>
      </c>
      <c r="C32" s="5" t="s">
        <v>9</v>
      </c>
      <c r="D32" s="5" t="s">
        <v>12</v>
      </c>
      <c r="E32" s="5">
        <f t="shared" si="0"/>
        <v>4</v>
      </c>
      <c r="F32" s="6">
        <v>14</v>
      </c>
      <c r="G32" s="6" t="s">
        <v>128</v>
      </c>
      <c r="H32" s="5" t="s">
        <v>10</v>
      </c>
      <c r="I32" s="5" t="s">
        <v>10</v>
      </c>
      <c r="J32" s="5">
        <v>195</v>
      </c>
      <c r="K32" s="5">
        <v>18</v>
      </c>
      <c r="L32" s="5">
        <v>14</v>
      </c>
      <c r="M32" s="5">
        <v>21</v>
      </c>
      <c r="N32" s="5">
        <v>18</v>
      </c>
      <c r="O32" s="6" t="s">
        <v>132</v>
      </c>
      <c r="P32" s="6" t="s">
        <v>130</v>
      </c>
      <c r="Q32" s="6" t="s">
        <v>65</v>
      </c>
      <c r="R32" s="6" t="s">
        <v>60</v>
      </c>
      <c r="S32" s="6"/>
      <c r="T32" s="6"/>
      <c r="U32" s="6"/>
      <c r="V32" s="6"/>
      <c r="W32" s="7"/>
      <c r="X32" s="121" t="s">
        <v>2563</v>
      </c>
    </row>
    <row r="33" spans="1:24">
      <c r="A33" t="str">
        <f t="shared" si="1"/>
        <v>Tororo</v>
      </c>
      <c r="B33" s="5" t="s">
        <v>133</v>
      </c>
      <c r="C33" s="5" t="s">
        <v>9</v>
      </c>
      <c r="D33" s="5" t="s">
        <v>14</v>
      </c>
      <c r="E33" s="5">
        <f t="shared" si="0"/>
        <v>6</v>
      </c>
      <c r="F33" s="6">
        <v>16</v>
      </c>
      <c r="G33" s="6" t="s">
        <v>128</v>
      </c>
      <c r="H33" s="5" t="s">
        <v>10</v>
      </c>
      <c r="I33" s="5" t="s">
        <v>12</v>
      </c>
      <c r="J33" s="5">
        <v>341</v>
      </c>
      <c r="K33" s="5">
        <v>32</v>
      </c>
      <c r="L33" s="5">
        <v>27</v>
      </c>
      <c r="M33" s="5">
        <v>36</v>
      </c>
      <c r="N33" s="5">
        <v>32</v>
      </c>
      <c r="O33" s="6" t="s">
        <v>134</v>
      </c>
      <c r="P33" s="6" t="s">
        <v>130</v>
      </c>
      <c r="Q33" s="6" t="s">
        <v>65</v>
      </c>
      <c r="R33" s="6" t="s">
        <v>85</v>
      </c>
      <c r="S33" s="6" t="s">
        <v>135</v>
      </c>
      <c r="T33" s="6" t="s">
        <v>60</v>
      </c>
      <c r="U33" s="6"/>
      <c r="V33" s="6"/>
      <c r="W33" s="7"/>
      <c r="X33" s="121" t="s">
        <v>2563</v>
      </c>
    </row>
    <row r="34" spans="1:24">
      <c r="A34" t="str">
        <f t="shared" si="1"/>
        <v>Pudding</v>
      </c>
      <c r="B34" s="5" t="s">
        <v>136</v>
      </c>
      <c r="C34" s="5" t="s">
        <v>11</v>
      </c>
      <c r="D34" s="5" t="s">
        <v>1426</v>
      </c>
      <c r="E34" s="5">
        <f t="shared" si="0"/>
        <v>10</v>
      </c>
      <c r="F34" s="6" t="s">
        <v>47</v>
      </c>
      <c r="G34" s="6" t="s">
        <v>128</v>
      </c>
      <c r="H34" s="5" t="s">
        <v>10</v>
      </c>
      <c r="I34" s="5" t="s">
        <v>14</v>
      </c>
      <c r="J34" s="5">
        <v>756</v>
      </c>
      <c r="K34" s="5">
        <v>73</v>
      </c>
      <c r="L34" s="5">
        <v>66</v>
      </c>
      <c r="M34" s="5">
        <v>71</v>
      </c>
      <c r="N34" s="5">
        <v>73</v>
      </c>
      <c r="O34" s="6" t="s">
        <v>137</v>
      </c>
      <c r="P34" s="6" t="s">
        <v>130</v>
      </c>
      <c r="Q34" s="6" t="s">
        <v>65</v>
      </c>
      <c r="R34" s="6" t="s">
        <v>138</v>
      </c>
      <c r="S34" s="6" t="s">
        <v>101</v>
      </c>
      <c r="T34" s="6" t="s">
        <v>85</v>
      </c>
      <c r="U34" s="6" t="s">
        <v>135</v>
      </c>
      <c r="V34" s="6" t="s">
        <v>139</v>
      </c>
      <c r="W34" s="7"/>
      <c r="X34" s="121" t="s">
        <v>2563</v>
      </c>
    </row>
    <row r="35" spans="1:24">
      <c r="A35" t="str">
        <f t="shared" si="1"/>
        <v>SlimeGod</v>
      </c>
      <c r="B35" s="8" t="s">
        <v>140</v>
      </c>
      <c r="C35" s="5" t="s">
        <v>12</v>
      </c>
      <c r="D35" s="5" t="s">
        <v>1432</v>
      </c>
      <c r="E35" s="5">
        <f t="shared" si="0"/>
        <v>11</v>
      </c>
      <c r="F35" s="9" t="s">
        <v>72</v>
      </c>
      <c r="G35" s="9" t="s">
        <v>128</v>
      </c>
      <c r="H35" s="5" t="s">
        <v>10</v>
      </c>
      <c r="I35" s="5" t="s">
        <v>15</v>
      </c>
      <c r="J35" s="8">
        <v>885</v>
      </c>
      <c r="K35" s="8">
        <v>86</v>
      </c>
      <c r="L35" s="8">
        <v>78</v>
      </c>
      <c r="M35" s="8">
        <v>91</v>
      </c>
      <c r="N35" s="8">
        <v>86</v>
      </c>
      <c r="O35" s="9" t="s">
        <v>141</v>
      </c>
      <c r="P35" s="9" t="s">
        <v>130</v>
      </c>
      <c r="Q35" s="9" t="s">
        <v>65</v>
      </c>
      <c r="R35" s="9" t="s">
        <v>142</v>
      </c>
      <c r="S35" s="9" t="s">
        <v>143</v>
      </c>
      <c r="T35" s="9" t="s">
        <v>101</v>
      </c>
      <c r="U35" s="9" t="s">
        <v>85</v>
      </c>
      <c r="V35" s="9" t="s">
        <v>135</v>
      </c>
      <c r="W35" s="10" t="s">
        <v>139</v>
      </c>
      <c r="X35" s="121" t="s">
        <v>2563</v>
      </c>
    </row>
    <row r="36" spans="1:24">
      <c r="A36" t="str">
        <f t="shared" si="1"/>
        <v>Worm</v>
      </c>
      <c r="B36" s="11" t="s">
        <v>144</v>
      </c>
      <c r="C36" s="5" t="s">
        <v>1558</v>
      </c>
      <c r="D36" s="5" t="s">
        <v>11</v>
      </c>
      <c r="E36" s="5">
        <f t="shared" si="0"/>
        <v>3</v>
      </c>
      <c r="F36" s="6" t="s">
        <v>93</v>
      </c>
      <c r="G36" s="6" t="s">
        <v>145</v>
      </c>
      <c r="H36" s="5" t="s">
        <v>10</v>
      </c>
      <c r="I36" s="5" t="s">
        <v>9</v>
      </c>
      <c r="J36" s="5">
        <v>126</v>
      </c>
      <c r="K36" s="5">
        <v>15</v>
      </c>
      <c r="L36" s="5">
        <v>9</v>
      </c>
      <c r="M36" s="5">
        <v>15</v>
      </c>
      <c r="N36" s="5">
        <v>12</v>
      </c>
      <c r="O36" s="6" t="s">
        <v>146</v>
      </c>
      <c r="P36" s="6" t="s">
        <v>147</v>
      </c>
      <c r="Q36" s="6" t="s">
        <v>139</v>
      </c>
      <c r="R36" s="6"/>
      <c r="S36" s="6"/>
      <c r="T36" s="6"/>
      <c r="U36" s="6"/>
      <c r="V36" s="6"/>
      <c r="W36" s="7"/>
      <c r="X36" s="121" t="s">
        <v>2563</v>
      </c>
    </row>
    <row r="37" spans="1:24">
      <c r="A37" t="str">
        <f t="shared" si="1"/>
        <v>P-Worm</v>
      </c>
      <c r="B37" s="5" t="s">
        <v>148</v>
      </c>
      <c r="C37" s="5" t="s">
        <v>10</v>
      </c>
      <c r="D37" s="5" t="s">
        <v>13</v>
      </c>
      <c r="E37" s="5">
        <f t="shared" si="0"/>
        <v>5</v>
      </c>
      <c r="F37" s="6" t="s">
        <v>17</v>
      </c>
      <c r="G37" s="6" t="s">
        <v>145</v>
      </c>
      <c r="H37" s="5" t="s">
        <v>10</v>
      </c>
      <c r="I37" s="5" t="s">
        <v>11</v>
      </c>
      <c r="J37" s="5">
        <v>248</v>
      </c>
      <c r="K37" s="5">
        <v>28</v>
      </c>
      <c r="L37" s="5">
        <v>20</v>
      </c>
      <c r="M37" s="5">
        <v>28</v>
      </c>
      <c r="N37" s="5">
        <v>23</v>
      </c>
      <c r="O37" s="6" t="s">
        <v>149</v>
      </c>
      <c r="P37" s="6" t="s">
        <v>20</v>
      </c>
      <c r="Q37" s="6" t="s">
        <v>150</v>
      </c>
      <c r="R37" s="6" t="s">
        <v>138</v>
      </c>
      <c r="S37" s="6" t="s">
        <v>139</v>
      </c>
      <c r="T37" s="6"/>
      <c r="U37" s="6"/>
      <c r="V37" s="6"/>
      <c r="W37" s="7"/>
      <c r="X37" s="121" t="s">
        <v>2563</v>
      </c>
    </row>
    <row r="38" spans="1:24">
      <c r="A38" t="str">
        <f t="shared" si="1"/>
        <v>LavaWorm</v>
      </c>
      <c r="B38" s="5" t="s">
        <v>151</v>
      </c>
      <c r="C38" s="5" t="s">
        <v>11</v>
      </c>
      <c r="D38" s="5" t="s">
        <v>1593</v>
      </c>
      <c r="E38" s="5">
        <f t="shared" si="0"/>
        <v>8</v>
      </c>
      <c r="F38" s="6" t="s">
        <v>152</v>
      </c>
      <c r="G38" s="6" t="s">
        <v>145</v>
      </c>
      <c r="H38" s="5" t="s">
        <v>10</v>
      </c>
      <c r="I38" s="5" t="s">
        <v>13</v>
      </c>
      <c r="J38" s="5">
        <v>507</v>
      </c>
      <c r="K38" s="5">
        <v>55</v>
      </c>
      <c r="L38" s="5">
        <v>44</v>
      </c>
      <c r="M38" s="5">
        <v>50</v>
      </c>
      <c r="N38" s="5">
        <v>49</v>
      </c>
      <c r="O38" s="6" t="s">
        <v>153</v>
      </c>
      <c r="P38" s="6" t="s">
        <v>37</v>
      </c>
      <c r="Q38" s="6" t="s">
        <v>49</v>
      </c>
      <c r="R38" s="6" t="s">
        <v>147</v>
      </c>
      <c r="S38" s="6" t="s">
        <v>154</v>
      </c>
      <c r="T38" s="6" t="s">
        <v>50</v>
      </c>
      <c r="U38" s="6" t="s">
        <v>38</v>
      </c>
      <c r="V38" s="6"/>
      <c r="W38" s="7"/>
      <c r="X38" s="121" t="s">
        <v>2563</v>
      </c>
    </row>
    <row r="39" spans="1:24">
      <c r="A39" t="str">
        <f t="shared" si="1"/>
        <v>SandWorm</v>
      </c>
      <c r="B39" s="5" t="s">
        <v>155</v>
      </c>
      <c r="C39" s="5" t="s">
        <v>12</v>
      </c>
      <c r="D39" s="5" t="s">
        <v>1426</v>
      </c>
      <c r="E39" s="5">
        <f t="shared" si="0"/>
        <v>10</v>
      </c>
      <c r="F39" s="6" t="s">
        <v>103</v>
      </c>
      <c r="G39" s="6" t="s">
        <v>145</v>
      </c>
      <c r="H39" s="5" t="s">
        <v>10</v>
      </c>
      <c r="I39" s="5" t="s">
        <v>14</v>
      </c>
      <c r="J39" s="5">
        <v>731</v>
      </c>
      <c r="K39" s="5">
        <v>78</v>
      </c>
      <c r="L39" s="5">
        <v>66</v>
      </c>
      <c r="M39" s="5">
        <v>71</v>
      </c>
      <c r="N39" s="5">
        <v>71</v>
      </c>
      <c r="O39" s="6" t="s">
        <v>156</v>
      </c>
      <c r="P39" s="6" t="s">
        <v>37</v>
      </c>
      <c r="Q39" s="6" t="s">
        <v>147</v>
      </c>
      <c r="R39" s="6" t="s">
        <v>150</v>
      </c>
      <c r="S39" s="6" t="s">
        <v>81</v>
      </c>
      <c r="T39" s="6" t="s">
        <v>88</v>
      </c>
      <c r="U39" s="6" t="s">
        <v>85</v>
      </c>
      <c r="V39" s="6" t="s">
        <v>139</v>
      </c>
      <c r="W39" s="7"/>
      <c r="X39" s="121" t="s">
        <v>2563</v>
      </c>
    </row>
    <row r="40" spans="1:24">
      <c r="A40" t="str">
        <f t="shared" si="1"/>
        <v>GigaWorm</v>
      </c>
      <c r="B40" s="8" t="s">
        <v>157</v>
      </c>
      <c r="C40" s="5" t="s">
        <v>12</v>
      </c>
      <c r="D40" s="5" t="s">
        <v>1432</v>
      </c>
      <c r="E40" s="5">
        <f t="shared" si="0"/>
        <v>11</v>
      </c>
      <c r="F40" s="9" t="s">
        <v>72</v>
      </c>
      <c r="G40" s="9" t="s">
        <v>145</v>
      </c>
      <c r="H40" s="5" t="s">
        <v>10</v>
      </c>
      <c r="I40" s="5" t="s">
        <v>15</v>
      </c>
      <c r="J40" s="8">
        <v>858</v>
      </c>
      <c r="K40" s="8">
        <v>91</v>
      </c>
      <c r="L40" s="8">
        <v>78</v>
      </c>
      <c r="M40" s="8">
        <v>91</v>
      </c>
      <c r="N40" s="8">
        <v>83</v>
      </c>
      <c r="O40" s="9" t="s">
        <v>158</v>
      </c>
      <c r="P40" s="9" t="s">
        <v>37</v>
      </c>
      <c r="Q40" s="9" t="s">
        <v>147</v>
      </c>
      <c r="R40" s="9" t="s">
        <v>150</v>
      </c>
      <c r="S40" s="9" t="s">
        <v>159</v>
      </c>
      <c r="T40" s="9" t="s">
        <v>110</v>
      </c>
      <c r="U40" s="9" t="s">
        <v>160</v>
      </c>
      <c r="V40" s="9" t="s">
        <v>139</v>
      </c>
      <c r="W40" s="10" t="s">
        <v>50</v>
      </c>
      <c r="X40" s="121" t="s">
        <v>2563</v>
      </c>
    </row>
    <row r="41" spans="1:24">
      <c r="A41" t="str">
        <f t="shared" si="1"/>
        <v>Big Eye</v>
      </c>
      <c r="B41" s="11" t="s">
        <v>161</v>
      </c>
      <c r="C41" s="5" t="s">
        <v>1558</v>
      </c>
      <c r="D41" s="5" t="s">
        <v>12</v>
      </c>
      <c r="E41" s="5">
        <f t="shared" si="0"/>
        <v>4</v>
      </c>
      <c r="F41" s="6" t="s">
        <v>162</v>
      </c>
      <c r="G41" s="6" t="s">
        <v>163</v>
      </c>
      <c r="H41" s="5" t="s">
        <v>10</v>
      </c>
      <c r="I41" s="5" t="s">
        <v>10</v>
      </c>
      <c r="J41" s="5">
        <v>182</v>
      </c>
      <c r="K41" s="5">
        <v>17</v>
      </c>
      <c r="L41" s="5">
        <v>14</v>
      </c>
      <c r="M41" s="5">
        <v>23</v>
      </c>
      <c r="N41" s="5">
        <v>18</v>
      </c>
      <c r="O41" s="6" t="s">
        <v>164</v>
      </c>
      <c r="P41" s="6" t="s">
        <v>165</v>
      </c>
      <c r="Q41" s="6" t="s">
        <v>69</v>
      </c>
      <c r="R41" s="6" t="s">
        <v>139</v>
      </c>
      <c r="S41" s="6"/>
      <c r="T41" s="6"/>
      <c r="U41" s="6"/>
      <c r="V41" s="6"/>
      <c r="W41" s="7"/>
      <c r="X41" s="121" t="s">
        <v>2563</v>
      </c>
    </row>
    <row r="42" spans="1:24">
      <c r="A42" t="str">
        <f t="shared" si="1"/>
        <v>Gazer</v>
      </c>
      <c r="B42" s="5" t="s">
        <v>166</v>
      </c>
      <c r="C42" s="5" t="s">
        <v>10</v>
      </c>
      <c r="D42" s="5" t="s">
        <v>15</v>
      </c>
      <c r="E42" s="5">
        <f t="shared" si="0"/>
        <v>7</v>
      </c>
      <c r="F42" s="6" t="s">
        <v>167</v>
      </c>
      <c r="G42" s="6" t="s">
        <v>163</v>
      </c>
      <c r="H42" s="5" t="s">
        <v>10</v>
      </c>
      <c r="I42" s="5" t="s">
        <v>12</v>
      </c>
      <c r="J42" s="5">
        <v>411</v>
      </c>
      <c r="K42" s="5">
        <v>39</v>
      </c>
      <c r="L42" s="5">
        <v>35</v>
      </c>
      <c r="M42" s="5">
        <v>49</v>
      </c>
      <c r="N42" s="5">
        <v>41</v>
      </c>
      <c r="O42" s="6" t="s">
        <v>168</v>
      </c>
      <c r="P42" s="6" t="s">
        <v>169</v>
      </c>
      <c r="Q42" s="6" t="s">
        <v>109</v>
      </c>
      <c r="R42" s="6" t="s">
        <v>165</v>
      </c>
      <c r="S42" s="6" t="s">
        <v>69</v>
      </c>
      <c r="T42" s="6" t="s">
        <v>139</v>
      </c>
      <c r="U42" s="6"/>
      <c r="V42" s="6"/>
      <c r="W42" s="7"/>
      <c r="X42" s="121" t="s">
        <v>2563</v>
      </c>
    </row>
    <row r="43" spans="1:24">
      <c r="A43" t="str">
        <f t="shared" si="1"/>
        <v>Watcher</v>
      </c>
      <c r="B43" s="5" t="s">
        <v>170</v>
      </c>
      <c r="C43" s="5" t="s">
        <v>11</v>
      </c>
      <c r="D43" s="5" t="s">
        <v>1523</v>
      </c>
      <c r="E43" s="5">
        <f t="shared" si="0"/>
        <v>9</v>
      </c>
      <c r="F43" s="6" t="s">
        <v>171</v>
      </c>
      <c r="G43" s="6" t="s">
        <v>163</v>
      </c>
      <c r="H43" s="5" t="s">
        <v>10</v>
      </c>
      <c r="I43" s="5" t="s">
        <v>13</v>
      </c>
      <c r="J43" s="5">
        <v>614</v>
      </c>
      <c r="K43" s="5">
        <v>59</v>
      </c>
      <c r="L43" s="5">
        <v>55</v>
      </c>
      <c r="M43" s="5">
        <v>71</v>
      </c>
      <c r="N43" s="5">
        <v>61</v>
      </c>
      <c r="O43" s="6" t="s">
        <v>172</v>
      </c>
      <c r="P43" s="6" t="s">
        <v>169</v>
      </c>
      <c r="Q43" s="6" t="s">
        <v>109</v>
      </c>
      <c r="R43" s="6" t="s">
        <v>165</v>
      </c>
      <c r="S43" s="6" t="s">
        <v>173</v>
      </c>
      <c r="T43" s="6" t="s">
        <v>69</v>
      </c>
      <c r="U43" s="6" t="s">
        <v>139</v>
      </c>
      <c r="V43" s="6"/>
      <c r="W43" s="7"/>
      <c r="X43" s="121" t="s">
        <v>2563</v>
      </c>
    </row>
    <row r="44" spans="1:24">
      <c r="A44" t="str">
        <f t="shared" si="1"/>
        <v>Evil Eye</v>
      </c>
      <c r="B44" s="5" t="s">
        <v>174</v>
      </c>
      <c r="C44" s="5" t="s">
        <v>12</v>
      </c>
      <c r="D44" s="5" t="s">
        <v>1426</v>
      </c>
      <c r="E44" s="5">
        <f t="shared" si="0"/>
        <v>10</v>
      </c>
      <c r="F44" s="6" t="s">
        <v>103</v>
      </c>
      <c r="G44" s="6" t="s">
        <v>163</v>
      </c>
      <c r="H44" s="5" t="s">
        <v>10</v>
      </c>
      <c r="I44" s="5" t="s">
        <v>14</v>
      </c>
      <c r="J44" s="5">
        <v>731</v>
      </c>
      <c r="K44" s="5">
        <v>71</v>
      </c>
      <c r="L44" s="5">
        <v>66</v>
      </c>
      <c r="M44" s="5">
        <v>83</v>
      </c>
      <c r="N44" s="5">
        <v>73</v>
      </c>
      <c r="O44" s="6" t="s">
        <v>175</v>
      </c>
      <c r="P44" s="6" t="s">
        <v>169</v>
      </c>
      <c r="Q44" s="6" t="s">
        <v>109</v>
      </c>
      <c r="R44" s="6" t="s">
        <v>165</v>
      </c>
      <c r="S44" s="6" t="s">
        <v>2573</v>
      </c>
      <c r="T44" s="6" t="s">
        <v>173</v>
      </c>
      <c r="U44" s="6" t="s">
        <v>69</v>
      </c>
      <c r="V44" s="6" t="s">
        <v>139</v>
      </c>
      <c r="W44" s="7"/>
      <c r="X44" s="121" t="s">
        <v>2563</v>
      </c>
    </row>
    <row r="45" spans="1:24">
      <c r="A45" t="str">
        <f t="shared" si="1"/>
        <v>Beholder</v>
      </c>
      <c r="B45" s="8" t="s">
        <v>176</v>
      </c>
      <c r="C45" s="5" t="s">
        <v>13</v>
      </c>
      <c r="D45" s="5" t="s">
        <v>1432</v>
      </c>
      <c r="E45" s="5">
        <f t="shared" si="0"/>
        <v>11</v>
      </c>
      <c r="F45" s="9" t="s">
        <v>32</v>
      </c>
      <c r="G45" s="9" t="s">
        <v>163</v>
      </c>
      <c r="H45" s="5" t="s">
        <v>10</v>
      </c>
      <c r="I45" s="5" t="s">
        <v>15</v>
      </c>
      <c r="J45" s="8">
        <v>858</v>
      </c>
      <c r="K45" s="8">
        <v>83</v>
      </c>
      <c r="L45" s="8">
        <v>78</v>
      </c>
      <c r="M45" s="8">
        <v>97</v>
      </c>
      <c r="N45" s="8">
        <v>86</v>
      </c>
      <c r="O45" s="9" t="s">
        <v>177</v>
      </c>
      <c r="P45" s="9" t="s">
        <v>109</v>
      </c>
      <c r="Q45" s="9" t="s">
        <v>178</v>
      </c>
      <c r="R45" s="9" t="s">
        <v>165</v>
      </c>
      <c r="S45" s="9" t="s">
        <v>173</v>
      </c>
      <c r="T45" s="9" t="s">
        <v>2574</v>
      </c>
      <c r="U45" s="9" t="s">
        <v>69</v>
      </c>
      <c r="V45" s="9" t="s">
        <v>179</v>
      </c>
      <c r="W45" s="10" t="s">
        <v>139</v>
      </c>
      <c r="X45" s="121" t="s">
        <v>2563</v>
      </c>
    </row>
    <row r="46" spans="1:24">
      <c r="A46" t="str">
        <f t="shared" si="1"/>
        <v>Spider</v>
      </c>
      <c r="B46" s="11" t="s">
        <v>180</v>
      </c>
      <c r="C46" s="5" t="s">
        <v>1558</v>
      </c>
      <c r="D46" s="5" t="s">
        <v>9</v>
      </c>
      <c r="E46" s="5">
        <f t="shared" si="0"/>
        <v>1</v>
      </c>
      <c r="F46" s="6" t="s">
        <v>128</v>
      </c>
      <c r="G46" s="6" t="s">
        <v>181</v>
      </c>
      <c r="H46" s="5" t="s">
        <v>10</v>
      </c>
      <c r="I46" s="5" t="s">
        <v>1558</v>
      </c>
      <c r="J46" s="5">
        <v>45</v>
      </c>
      <c r="K46" s="5">
        <v>5</v>
      </c>
      <c r="L46" s="5">
        <v>5</v>
      </c>
      <c r="M46" s="5">
        <v>5</v>
      </c>
      <c r="N46" s="5">
        <v>5</v>
      </c>
      <c r="O46" s="6" t="s">
        <v>182</v>
      </c>
      <c r="P46" s="6" t="s">
        <v>37</v>
      </c>
      <c r="Q46" s="6"/>
      <c r="R46" s="6"/>
      <c r="S46" s="6"/>
      <c r="T46" s="6"/>
      <c r="U46" s="6"/>
      <c r="V46" s="6"/>
      <c r="W46" s="7"/>
      <c r="X46" s="121" t="s">
        <v>1452</v>
      </c>
    </row>
    <row r="47" spans="1:24">
      <c r="A47" t="str">
        <f t="shared" si="1"/>
        <v>P-Spider</v>
      </c>
      <c r="B47" s="5" t="s">
        <v>183</v>
      </c>
      <c r="C47" s="5" t="s">
        <v>10</v>
      </c>
      <c r="D47" s="5" t="s">
        <v>12</v>
      </c>
      <c r="E47" s="5">
        <f t="shared" si="0"/>
        <v>4</v>
      </c>
      <c r="F47" s="6" t="s">
        <v>181</v>
      </c>
      <c r="G47" s="6" t="s">
        <v>181</v>
      </c>
      <c r="H47" s="5" t="s">
        <v>10</v>
      </c>
      <c r="I47" s="5" t="s">
        <v>10</v>
      </c>
      <c r="J47" s="5">
        <v>182</v>
      </c>
      <c r="K47" s="5">
        <v>18</v>
      </c>
      <c r="L47" s="5">
        <v>18</v>
      </c>
      <c r="M47" s="5">
        <v>18</v>
      </c>
      <c r="N47" s="5">
        <v>18</v>
      </c>
      <c r="O47" s="6" t="s">
        <v>184</v>
      </c>
      <c r="P47" s="6" t="s">
        <v>37</v>
      </c>
      <c r="Q47" s="6" t="s">
        <v>20</v>
      </c>
      <c r="R47" s="6" t="s">
        <v>185</v>
      </c>
      <c r="S47" s="6"/>
      <c r="T47" s="6"/>
      <c r="U47" s="6"/>
      <c r="V47" s="6"/>
      <c r="W47" s="7"/>
      <c r="X47" s="121" t="s">
        <v>1452</v>
      </c>
    </row>
    <row r="48" spans="1:24">
      <c r="A48" t="str">
        <f t="shared" si="1"/>
        <v>Tarantla</v>
      </c>
      <c r="B48" s="5" t="s">
        <v>186</v>
      </c>
      <c r="C48" s="5" t="s">
        <v>11</v>
      </c>
      <c r="D48" s="5" t="s">
        <v>15</v>
      </c>
      <c r="E48" s="5">
        <f t="shared" si="0"/>
        <v>7</v>
      </c>
      <c r="F48" s="6" t="s">
        <v>187</v>
      </c>
      <c r="G48" s="6" t="s">
        <v>181</v>
      </c>
      <c r="H48" s="5" t="s">
        <v>10</v>
      </c>
      <c r="I48" s="5" t="s">
        <v>12</v>
      </c>
      <c r="J48" s="5">
        <v>411</v>
      </c>
      <c r="K48" s="5">
        <v>41</v>
      </c>
      <c r="L48" s="5">
        <v>41</v>
      </c>
      <c r="M48" s="5">
        <v>41</v>
      </c>
      <c r="N48" s="5">
        <v>41</v>
      </c>
      <c r="O48" s="6" t="s">
        <v>188</v>
      </c>
      <c r="P48" s="6" t="s">
        <v>37</v>
      </c>
      <c r="Q48" s="6" t="s">
        <v>20</v>
      </c>
      <c r="R48" s="6" t="s">
        <v>189</v>
      </c>
      <c r="S48" s="6" t="s">
        <v>185</v>
      </c>
      <c r="T48" s="6" t="s">
        <v>69</v>
      </c>
      <c r="U48" s="6"/>
      <c r="V48" s="6"/>
      <c r="W48" s="7"/>
      <c r="X48" s="121" t="s">
        <v>1452</v>
      </c>
    </row>
    <row r="49" spans="1:24">
      <c r="A49" t="str">
        <f t="shared" si="1"/>
        <v>F-Spider</v>
      </c>
      <c r="B49" s="5" t="s">
        <v>190</v>
      </c>
      <c r="C49" s="5" t="s">
        <v>13</v>
      </c>
      <c r="D49" s="5" t="s">
        <v>1426</v>
      </c>
      <c r="E49" s="5">
        <f t="shared" si="0"/>
        <v>10</v>
      </c>
      <c r="F49" s="6" t="s">
        <v>27</v>
      </c>
      <c r="G49" s="6" t="s">
        <v>181</v>
      </c>
      <c r="H49" s="5" t="s">
        <v>10</v>
      </c>
      <c r="I49" s="5" t="s">
        <v>14</v>
      </c>
      <c r="J49" s="5">
        <v>731</v>
      </c>
      <c r="K49" s="5">
        <v>73</v>
      </c>
      <c r="L49" s="5">
        <v>73</v>
      </c>
      <c r="M49" s="5">
        <v>66</v>
      </c>
      <c r="N49" s="5">
        <v>73</v>
      </c>
      <c r="O49" s="6" t="s">
        <v>191</v>
      </c>
      <c r="P49" s="6" t="s">
        <v>37</v>
      </c>
      <c r="Q49" s="6" t="s">
        <v>20</v>
      </c>
      <c r="R49" s="6" t="s">
        <v>189</v>
      </c>
      <c r="S49" s="6" t="s">
        <v>185</v>
      </c>
      <c r="T49" s="6" t="s">
        <v>101</v>
      </c>
      <c r="U49" s="6" t="s">
        <v>49</v>
      </c>
      <c r="V49" s="6" t="s">
        <v>69</v>
      </c>
      <c r="W49" s="7"/>
      <c r="X49" s="121" t="s">
        <v>1452</v>
      </c>
    </row>
    <row r="50" spans="1:24">
      <c r="A50" t="str">
        <f t="shared" si="1"/>
        <v>Arachne</v>
      </c>
      <c r="B50" s="8" t="s">
        <v>192</v>
      </c>
      <c r="C50" s="5" t="s">
        <v>13</v>
      </c>
      <c r="D50" s="5" t="s">
        <v>1432</v>
      </c>
      <c r="E50" s="5">
        <f t="shared" si="0"/>
        <v>11</v>
      </c>
      <c r="F50" s="9" t="s">
        <v>32</v>
      </c>
      <c r="G50" s="9" t="s">
        <v>181</v>
      </c>
      <c r="H50" s="5" t="s">
        <v>10</v>
      </c>
      <c r="I50" s="5" t="s">
        <v>15</v>
      </c>
      <c r="J50" s="8">
        <v>858</v>
      </c>
      <c r="K50" s="8">
        <v>86</v>
      </c>
      <c r="L50" s="8">
        <v>86</v>
      </c>
      <c r="M50" s="8">
        <v>86</v>
      </c>
      <c r="N50" s="8">
        <v>86</v>
      </c>
      <c r="O50" s="9" t="s">
        <v>193</v>
      </c>
      <c r="P50" s="9" t="s">
        <v>37</v>
      </c>
      <c r="Q50" s="9" t="s">
        <v>20</v>
      </c>
      <c r="R50" s="9" t="s">
        <v>189</v>
      </c>
      <c r="S50" s="9" t="s">
        <v>185</v>
      </c>
      <c r="T50" s="9" t="s">
        <v>101</v>
      </c>
      <c r="U50" s="9" t="s">
        <v>110</v>
      </c>
      <c r="V50" s="9" t="s">
        <v>69</v>
      </c>
      <c r="W50" s="10" t="s">
        <v>139</v>
      </c>
      <c r="X50" s="121" t="s">
        <v>1452</v>
      </c>
    </row>
    <row r="51" spans="1:24">
      <c r="A51" t="str">
        <f t="shared" si="1"/>
        <v>Beetle</v>
      </c>
      <c r="B51" s="11" t="s">
        <v>194</v>
      </c>
      <c r="C51" s="5" t="s">
        <v>1558</v>
      </c>
      <c r="D51" s="5" t="s">
        <v>10</v>
      </c>
      <c r="E51" s="5">
        <f t="shared" si="0"/>
        <v>2</v>
      </c>
      <c r="F51" s="6" t="s">
        <v>35</v>
      </c>
      <c r="G51" s="6" t="s">
        <v>195</v>
      </c>
      <c r="H51" s="5" t="s">
        <v>10</v>
      </c>
      <c r="I51" s="5" t="s">
        <v>9</v>
      </c>
      <c r="J51" s="5">
        <v>81</v>
      </c>
      <c r="K51" s="5">
        <v>4</v>
      </c>
      <c r="L51" s="5">
        <v>10</v>
      </c>
      <c r="M51" s="5">
        <v>8</v>
      </c>
      <c r="N51" s="5">
        <v>10</v>
      </c>
      <c r="O51" s="6" t="s">
        <v>196</v>
      </c>
      <c r="P51" s="6" t="s">
        <v>197</v>
      </c>
      <c r="Q51" s="6" t="s">
        <v>38</v>
      </c>
      <c r="R51" s="6"/>
      <c r="S51" s="6"/>
      <c r="T51" s="6"/>
      <c r="U51" s="6"/>
      <c r="V51" s="6"/>
      <c r="W51" s="7"/>
      <c r="X51" s="121" t="s">
        <v>1452</v>
      </c>
    </row>
    <row r="52" spans="1:24">
      <c r="A52" t="str">
        <f t="shared" si="1"/>
        <v>Chafer</v>
      </c>
      <c r="B52" s="5" t="s">
        <v>198</v>
      </c>
      <c r="C52" s="5" t="s">
        <v>9</v>
      </c>
      <c r="D52" s="5" t="s">
        <v>13</v>
      </c>
      <c r="E52" s="5">
        <f t="shared" si="0"/>
        <v>5</v>
      </c>
      <c r="F52" s="6" t="s">
        <v>199</v>
      </c>
      <c r="G52" s="6" t="s">
        <v>195</v>
      </c>
      <c r="H52" s="5" t="s">
        <v>10</v>
      </c>
      <c r="I52" s="5" t="s">
        <v>11</v>
      </c>
      <c r="J52" s="5">
        <v>248</v>
      </c>
      <c r="K52" s="5">
        <v>19</v>
      </c>
      <c r="L52" s="5">
        <v>28</v>
      </c>
      <c r="M52" s="5">
        <v>25</v>
      </c>
      <c r="N52" s="5">
        <v>28</v>
      </c>
      <c r="O52" s="6" t="s">
        <v>200</v>
      </c>
      <c r="P52" s="6" t="s">
        <v>29</v>
      </c>
      <c r="Q52" s="6" t="s">
        <v>201</v>
      </c>
      <c r="R52" s="6" t="s">
        <v>139</v>
      </c>
      <c r="S52" s="6" t="s">
        <v>38</v>
      </c>
      <c r="T52" s="6"/>
      <c r="U52" s="6"/>
      <c r="V52" s="6"/>
      <c r="W52" s="7"/>
      <c r="X52" s="121" t="s">
        <v>1452</v>
      </c>
    </row>
    <row r="53" spans="1:24">
      <c r="A53" t="str">
        <f t="shared" si="1"/>
        <v>Ant Lion</v>
      </c>
      <c r="B53" s="5" t="s">
        <v>202</v>
      </c>
      <c r="C53" s="5" t="s">
        <v>10</v>
      </c>
      <c r="D53" s="5" t="s">
        <v>14</v>
      </c>
      <c r="E53" s="5">
        <f t="shared" si="0"/>
        <v>6</v>
      </c>
      <c r="F53" s="6" t="s">
        <v>203</v>
      </c>
      <c r="G53" s="6" t="s">
        <v>195</v>
      </c>
      <c r="H53" s="5" t="s">
        <v>10</v>
      </c>
      <c r="I53" s="5" t="s">
        <v>12</v>
      </c>
      <c r="J53" s="5">
        <v>324</v>
      </c>
      <c r="K53" s="5">
        <v>26</v>
      </c>
      <c r="L53" s="5">
        <v>36</v>
      </c>
      <c r="M53" s="5">
        <v>32</v>
      </c>
      <c r="N53" s="5">
        <v>36</v>
      </c>
      <c r="O53" s="6" t="s">
        <v>204</v>
      </c>
      <c r="P53" s="6" t="s">
        <v>205</v>
      </c>
      <c r="Q53" s="6" t="s">
        <v>81</v>
      </c>
      <c r="R53" s="6" t="s">
        <v>25</v>
      </c>
      <c r="S53" s="6" t="s">
        <v>85</v>
      </c>
      <c r="T53" s="6" t="s">
        <v>38</v>
      </c>
      <c r="U53" s="6"/>
      <c r="V53" s="6"/>
      <c r="W53" s="7"/>
      <c r="X53" s="121" t="s">
        <v>1452</v>
      </c>
    </row>
    <row r="54" spans="1:24">
      <c r="A54" t="str">
        <f t="shared" si="1"/>
        <v>C-Fisher</v>
      </c>
      <c r="B54" s="5" t="s">
        <v>206</v>
      </c>
      <c r="C54" s="5" t="s">
        <v>12</v>
      </c>
      <c r="D54" s="5" t="s">
        <v>1426</v>
      </c>
      <c r="E54" s="5">
        <f t="shared" si="0"/>
        <v>10</v>
      </c>
      <c r="F54" s="6" t="s">
        <v>103</v>
      </c>
      <c r="G54" s="6" t="s">
        <v>195</v>
      </c>
      <c r="H54" s="5" t="s">
        <v>10</v>
      </c>
      <c r="I54" s="5" t="s">
        <v>14</v>
      </c>
      <c r="J54" s="5">
        <v>731</v>
      </c>
      <c r="K54" s="5">
        <v>63</v>
      </c>
      <c r="L54" s="5">
        <v>78</v>
      </c>
      <c r="M54" s="5">
        <v>66</v>
      </c>
      <c r="N54" s="5">
        <v>78</v>
      </c>
      <c r="O54" s="6" t="s">
        <v>207</v>
      </c>
      <c r="P54" s="6" t="s">
        <v>37</v>
      </c>
      <c r="Q54" s="6" t="s">
        <v>205</v>
      </c>
      <c r="R54" s="6" t="s">
        <v>49</v>
      </c>
      <c r="S54" s="6" t="s">
        <v>101</v>
      </c>
      <c r="T54" s="6" t="s">
        <v>2326</v>
      </c>
      <c r="U54" s="6" t="s">
        <v>160</v>
      </c>
      <c r="V54" s="6" t="s">
        <v>139</v>
      </c>
      <c r="W54" s="7"/>
      <c r="X54" s="121" t="s">
        <v>1452</v>
      </c>
    </row>
    <row r="55" spans="1:24">
      <c r="A55" t="str">
        <f t="shared" si="1"/>
        <v>Scarab</v>
      </c>
      <c r="B55" s="8" t="s">
        <v>209</v>
      </c>
      <c r="C55" s="5" t="s">
        <v>12</v>
      </c>
      <c r="D55" s="5" t="s">
        <v>1432</v>
      </c>
      <c r="E55" s="5">
        <f t="shared" si="0"/>
        <v>11</v>
      </c>
      <c r="F55" s="9" t="s">
        <v>72</v>
      </c>
      <c r="G55" s="9" t="s">
        <v>195</v>
      </c>
      <c r="H55" s="5" t="s">
        <v>10</v>
      </c>
      <c r="I55" s="5" t="s">
        <v>15</v>
      </c>
      <c r="J55" s="8">
        <v>881</v>
      </c>
      <c r="K55" s="8">
        <v>75</v>
      </c>
      <c r="L55" s="8">
        <v>91</v>
      </c>
      <c r="M55" s="8">
        <v>86</v>
      </c>
      <c r="N55" s="8">
        <v>91</v>
      </c>
      <c r="O55" s="9" t="s">
        <v>210</v>
      </c>
      <c r="P55" s="9" t="s">
        <v>37</v>
      </c>
      <c r="Q55" s="9" t="s">
        <v>101</v>
      </c>
      <c r="R55" s="9" t="s">
        <v>29</v>
      </c>
      <c r="S55" s="9" t="s">
        <v>211</v>
      </c>
      <c r="T55" s="9" t="s">
        <v>212</v>
      </c>
      <c r="U55" s="9" t="s">
        <v>160</v>
      </c>
      <c r="V55" s="9" t="s">
        <v>213</v>
      </c>
      <c r="W55" s="10" t="s">
        <v>139</v>
      </c>
      <c r="X55" s="121" t="s">
        <v>1452</v>
      </c>
    </row>
    <row r="56" spans="1:24">
      <c r="A56" t="str">
        <f t="shared" si="1"/>
        <v>Moth</v>
      </c>
      <c r="B56" s="11" t="s">
        <v>214</v>
      </c>
      <c r="C56" s="5" t="s">
        <v>9</v>
      </c>
      <c r="D56" s="5" t="s">
        <v>12</v>
      </c>
      <c r="E56" s="5">
        <f t="shared" si="0"/>
        <v>4</v>
      </c>
      <c r="F56" s="6" t="s">
        <v>215</v>
      </c>
      <c r="G56" s="6" t="s">
        <v>216</v>
      </c>
      <c r="H56" s="5" t="s">
        <v>10</v>
      </c>
      <c r="I56" s="5" t="s">
        <v>10</v>
      </c>
      <c r="J56" s="5">
        <v>182</v>
      </c>
      <c r="K56" s="5">
        <v>13</v>
      </c>
      <c r="L56" s="5">
        <v>22</v>
      </c>
      <c r="M56" s="5">
        <v>22</v>
      </c>
      <c r="N56" s="5">
        <v>16</v>
      </c>
      <c r="O56" s="6" t="s">
        <v>217</v>
      </c>
      <c r="P56" s="6" t="s">
        <v>29</v>
      </c>
      <c r="Q56" s="6" t="s">
        <v>20</v>
      </c>
      <c r="R56" s="6" t="s">
        <v>139</v>
      </c>
      <c r="S56" s="6"/>
      <c r="T56" s="6"/>
      <c r="U56" s="6"/>
      <c r="V56" s="6"/>
      <c r="W56" s="7"/>
      <c r="X56" s="121" t="s">
        <v>1452</v>
      </c>
    </row>
    <row r="57" spans="1:24">
      <c r="A57" t="str">
        <f t="shared" si="1"/>
        <v>Swallow</v>
      </c>
      <c r="B57" s="5" t="s">
        <v>218</v>
      </c>
      <c r="C57" s="5" t="s">
        <v>10</v>
      </c>
      <c r="D57" s="5" t="s">
        <v>14</v>
      </c>
      <c r="E57" s="5">
        <f t="shared" si="0"/>
        <v>6</v>
      </c>
      <c r="F57" s="6" t="s">
        <v>203</v>
      </c>
      <c r="G57" s="6" t="s">
        <v>216</v>
      </c>
      <c r="H57" s="5" t="s">
        <v>10</v>
      </c>
      <c r="I57" s="5" t="s">
        <v>12</v>
      </c>
      <c r="J57" s="5">
        <v>324</v>
      </c>
      <c r="K57" s="5">
        <v>26</v>
      </c>
      <c r="L57" s="5">
        <v>38</v>
      </c>
      <c r="M57" s="5">
        <v>38</v>
      </c>
      <c r="N57" s="5">
        <v>29</v>
      </c>
      <c r="O57" s="6" t="s">
        <v>219</v>
      </c>
      <c r="P57" s="6" t="s">
        <v>54</v>
      </c>
      <c r="Q57" s="6" t="s">
        <v>20</v>
      </c>
      <c r="R57" s="6" t="s">
        <v>220</v>
      </c>
      <c r="S57" s="6" t="s">
        <v>69</v>
      </c>
      <c r="T57" s="6" t="s">
        <v>139</v>
      </c>
      <c r="U57" s="6"/>
      <c r="V57" s="6"/>
      <c r="W57" s="7"/>
      <c r="X57" s="121" t="s">
        <v>1452</v>
      </c>
    </row>
    <row r="58" spans="1:24">
      <c r="A58" t="str">
        <f t="shared" si="1"/>
        <v>FireMoth</v>
      </c>
      <c r="B58" s="5" t="s">
        <v>221</v>
      </c>
      <c r="C58" s="5" t="s">
        <v>11</v>
      </c>
      <c r="D58" s="5" t="s">
        <v>1593</v>
      </c>
      <c r="E58" s="5">
        <f t="shared" si="0"/>
        <v>8</v>
      </c>
      <c r="F58" s="6" t="s">
        <v>152</v>
      </c>
      <c r="G58" s="6" t="s">
        <v>216</v>
      </c>
      <c r="H58" s="5" t="s">
        <v>10</v>
      </c>
      <c r="I58" s="5" t="s">
        <v>13</v>
      </c>
      <c r="J58" s="5">
        <v>507</v>
      </c>
      <c r="K58" s="5">
        <v>42</v>
      </c>
      <c r="L58" s="5">
        <v>57</v>
      </c>
      <c r="M58" s="5">
        <v>52</v>
      </c>
      <c r="N58" s="5">
        <v>47</v>
      </c>
      <c r="O58" s="6" t="s">
        <v>222</v>
      </c>
      <c r="P58" s="6" t="s">
        <v>220</v>
      </c>
      <c r="Q58" s="6" t="s">
        <v>49</v>
      </c>
      <c r="R58" s="6" t="s">
        <v>20</v>
      </c>
      <c r="S58" s="6" t="s">
        <v>154</v>
      </c>
      <c r="T58" s="6" t="s">
        <v>69</v>
      </c>
      <c r="U58" s="6" t="s">
        <v>139</v>
      </c>
      <c r="V58" s="6"/>
      <c r="W58" s="7"/>
      <c r="X58" s="121" t="s">
        <v>1452</v>
      </c>
    </row>
    <row r="59" spans="1:24">
      <c r="A59" t="str">
        <f t="shared" si="1"/>
        <v>Gloom</v>
      </c>
      <c r="B59" s="5" t="s">
        <v>223</v>
      </c>
      <c r="C59" s="5" t="s">
        <v>12</v>
      </c>
      <c r="D59" s="5" t="s">
        <v>1426</v>
      </c>
      <c r="E59" s="5">
        <f t="shared" si="0"/>
        <v>10</v>
      </c>
      <c r="F59" s="6" t="s">
        <v>103</v>
      </c>
      <c r="G59" s="6" t="s">
        <v>216</v>
      </c>
      <c r="H59" s="5" t="s">
        <v>10</v>
      </c>
      <c r="I59" s="5" t="s">
        <v>14</v>
      </c>
      <c r="J59" s="5">
        <v>731</v>
      </c>
      <c r="K59" s="5">
        <v>63</v>
      </c>
      <c r="L59" s="5">
        <v>81</v>
      </c>
      <c r="M59" s="5">
        <v>81</v>
      </c>
      <c r="N59" s="5">
        <v>68</v>
      </c>
      <c r="O59" s="6" t="s">
        <v>224</v>
      </c>
      <c r="P59" s="6" t="s">
        <v>54</v>
      </c>
      <c r="Q59" s="6" t="s">
        <v>20</v>
      </c>
      <c r="R59" s="6" t="s">
        <v>220</v>
      </c>
      <c r="S59" s="6" t="s">
        <v>30</v>
      </c>
      <c r="T59" s="6" t="s">
        <v>55</v>
      </c>
      <c r="U59" s="6" t="s">
        <v>69</v>
      </c>
      <c r="V59" s="6" t="s">
        <v>139</v>
      </c>
      <c r="W59" s="7"/>
      <c r="X59" s="121" t="s">
        <v>1452</v>
      </c>
    </row>
    <row r="60" spans="1:24">
      <c r="A60" t="str">
        <f t="shared" si="1"/>
        <v>Madame</v>
      </c>
      <c r="B60" s="8" t="s">
        <v>225</v>
      </c>
      <c r="C60" s="5" t="s">
        <v>13</v>
      </c>
      <c r="D60" s="5" t="s">
        <v>1432</v>
      </c>
      <c r="E60" s="5">
        <f t="shared" si="0"/>
        <v>11</v>
      </c>
      <c r="F60" s="9" t="s">
        <v>32</v>
      </c>
      <c r="G60" s="9" t="s">
        <v>216</v>
      </c>
      <c r="H60" s="5" t="s">
        <v>10</v>
      </c>
      <c r="I60" s="5" t="s">
        <v>15</v>
      </c>
      <c r="J60" s="8">
        <v>858</v>
      </c>
      <c r="K60" s="8">
        <v>75</v>
      </c>
      <c r="L60" s="8">
        <v>94</v>
      </c>
      <c r="M60" s="8">
        <v>94</v>
      </c>
      <c r="N60" s="8">
        <v>80</v>
      </c>
      <c r="O60" s="9" t="s">
        <v>226</v>
      </c>
      <c r="P60" s="9" t="s">
        <v>54</v>
      </c>
      <c r="Q60" s="9" t="s">
        <v>20</v>
      </c>
      <c r="R60" s="9" t="s">
        <v>220</v>
      </c>
      <c r="S60" s="9" t="s">
        <v>30</v>
      </c>
      <c r="T60" s="9" t="s">
        <v>74</v>
      </c>
      <c r="U60" s="9" t="s">
        <v>55</v>
      </c>
      <c r="V60" s="9" t="s">
        <v>69</v>
      </c>
      <c r="W60" s="10" t="s">
        <v>139</v>
      </c>
      <c r="X60" s="121" t="s">
        <v>1452</v>
      </c>
    </row>
    <row r="61" spans="1:24">
      <c r="A61" t="str">
        <f t="shared" si="1"/>
        <v>Octopus</v>
      </c>
      <c r="B61" s="11" t="s">
        <v>227</v>
      </c>
      <c r="C61" s="5" t="s">
        <v>9</v>
      </c>
      <c r="D61" s="5" t="s">
        <v>10</v>
      </c>
      <c r="E61" s="5">
        <f t="shared" si="0"/>
        <v>2</v>
      </c>
      <c r="F61" s="6" t="s">
        <v>145</v>
      </c>
      <c r="G61" s="6" t="s">
        <v>203</v>
      </c>
      <c r="H61" s="5" t="s">
        <v>10</v>
      </c>
      <c r="I61" s="5" t="s">
        <v>10</v>
      </c>
      <c r="J61" s="5">
        <v>99</v>
      </c>
      <c r="K61" s="5">
        <v>10</v>
      </c>
      <c r="L61" s="5">
        <v>7</v>
      </c>
      <c r="M61" s="5">
        <v>8</v>
      </c>
      <c r="N61" s="5">
        <v>5</v>
      </c>
      <c r="O61" s="6" t="s">
        <v>228</v>
      </c>
      <c r="P61" s="6" t="s">
        <v>229</v>
      </c>
      <c r="Q61" s="6" t="s">
        <v>230</v>
      </c>
      <c r="R61" s="6" t="s">
        <v>231</v>
      </c>
      <c r="S61" s="6"/>
      <c r="T61" s="6"/>
      <c r="U61" s="6"/>
      <c r="V61" s="6"/>
      <c r="W61" s="7"/>
      <c r="X61" s="121" t="s">
        <v>2564</v>
      </c>
    </row>
    <row r="62" spans="1:24">
      <c r="A62" t="str">
        <f t="shared" si="1"/>
        <v>Amoeba</v>
      </c>
      <c r="B62" s="5" t="s">
        <v>232</v>
      </c>
      <c r="C62" s="5" t="s">
        <v>9</v>
      </c>
      <c r="D62" s="5" t="s">
        <v>11</v>
      </c>
      <c r="E62" s="5">
        <f t="shared" si="0"/>
        <v>3</v>
      </c>
      <c r="F62" s="6" t="s">
        <v>195</v>
      </c>
      <c r="G62" s="6" t="s">
        <v>203</v>
      </c>
      <c r="H62" s="5" t="s">
        <v>10</v>
      </c>
      <c r="I62" s="5" t="s">
        <v>10</v>
      </c>
      <c r="J62" s="5">
        <v>148</v>
      </c>
      <c r="K62" s="5">
        <v>15</v>
      </c>
      <c r="L62" s="5">
        <v>12</v>
      </c>
      <c r="M62" s="5">
        <v>12</v>
      </c>
      <c r="N62" s="5">
        <v>9</v>
      </c>
      <c r="O62" s="6" t="s">
        <v>233</v>
      </c>
      <c r="P62" s="6" t="s">
        <v>130</v>
      </c>
      <c r="Q62" s="6" t="s">
        <v>234</v>
      </c>
      <c r="R62" s="6" t="s">
        <v>231</v>
      </c>
      <c r="S62" s="6"/>
      <c r="T62" s="6"/>
      <c r="U62" s="6"/>
      <c r="V62" s="6"/>
      <c r="W62" s="7"/>
      <c r="X62" s="121" t="s">
        <v>2564</v>
      </c>
    </row>
    <row r="63" spans="1:24">
      <c r="A63" t="str">
        <f t="shared" si="1"/>
        <v>Ammonite</v>
      </c>
      <c r="B63" s="5" t="s">
        <v>235</v>
      </c>
      <c r="C63" s="5" t="s">
        <v>11</v>
      </c>
      <c r="D63" s="5" t="s">
        <v>14</v>
      </c>
      <c r="E63" s="5">
        <f t="shared" si="0"/>
        <v>6</v>
      </c>
      <c r="F63" s="6" t="s">
        <v>24</v>
      </c>
      <c r="G63" s="6" t="s">
        <v>203</v>
      </c>
      <c r="H63" s="5" t="s">
        <v>10</v>
      </c>
      <c r="I63" s="5" t="s">
        <v>13</v>
      </c>
      <c r="J63" s="5">
        <v>358</v>
      </c>
      <c r="K63" s="5">
        <v>36</v>
      </c>
      <c r="L63" s="5">
        <v>31</v>
      </c>
      <c r="M63" s="5">
        <v>32</v>
      </c>
      <c r="N63" s="5">
        <v>27</v>
      </c>
      <c r="O63" s="6" t="s">
        <v>236</v>
      </c>
      <c r="P63" s="6" t="s">
        <v>230</v>
      </c>
      <c r="Q63" s="6" t="s">
        <v>237</v>
      </c>
      <c r="R63" s="6" t="s">
        <v>37</v>
      </c>
      <c r="S63" s="6" t="s">
        <v>238</v>
      </c>
      <c r="T63" s="6" t="s">
        <v>50</v>
      </c>
      <c r="U63" s="6" t="s">
        <v>231</v>
      </c>
      <c r="V63" s="6"/>
      <c r="W63" s="7"/>
      <c r="X63" s="121" t="s">
        <v>2564</v>
      </c>
    </row>
    <row r="64" spans="1:24">
      <c r="A64" t="str">
        <f t="shared" si="1"/>
        <v>Squid</v>
      </c>
      <c r="B64" s="5" t="s">
        <v>239</v>
      </c>
      <c r="C64" s="5" t="s">
        <v>13</v>
      </c>
      <c r="D64" s="5" t="s">
        <v>1426</v>
      </c>
      <c r="E64" s="5">
        <f t="shared" si="0"/>
        <v>10</v>
      </c>
      <c r="F64" s="6" t="s">
        <v>27</v>
      </c>
      <c r="G64" s="6" t="s">
        <v>203</v>
      </c>
      <c r="H64" s="5" t="s">
        <v>10</v>
      </c>
      <c r="I64" s="5" t="s">
        <v>14</v>
      </c>
      <c r="J64" s="5">
        <v>781</v>
      </c>
      <c r="K64" s="5">
        <v>78</v>
      </c>
      <c r="L64" s="5">
        <v>71</v>
      </c>
      <c r="M64" s="5">
        <v>66</v>
      </c>
      <c r="N64" s="5">
        <v>66</v>
      </c>
      <c r="O64" s="6" t="s">
        <v>240</v>
      </c>
      <c r="P64" s="6" t="s">
        <v>37</v>
      </c>
      <c r="Q64" s="6" t="s">
        <v>237</v>
      </c>
      <c r="R64" s="6" t="s">
        <v>230</v>
      </c>
      <c r="S64" s="6" t="s">
        <v>150</v>
      </c>
      <c r="T64" s="6" t="s">
        <v>241</v>
      </c>
      <c r="U64" s="6" t="s">
        <v>101</v>
      </c>
      <c r="V64" s="6" t="s">
        <v>50</v>
      </c>
      <c r="W64" s="7"/>
      <c r="X64" s="121" t="s">
        <v>2564</v>
      </c>
    </row>
    <row r="65" spans="1:24">
      <c r="A65" t="str">
        <f t="shared" si="1"/>
        <v>Kraken</v>
      </c>
      <c r="B65" s="8" t="s">
        <v>242</v>
      </c>
      <c r="C65" s="5" t="s">
        <v>14</v>
      </c>
      <c r="D65" s="5" t="s">
        <v>1432</v>
      </c>
      <c r="E65" s="5">
        <f t="shared" si="0"/>
        <v>11</v>
      </c>
      <c r="F65" s="9" t="s">
        <v>52</v>
      </c>
      <c r="G65" s="9" t="s">
        <v>203</v>
      </c>
      <c r="H65" s="5" t="s">
        <v>10</v>
      </c>
      <c r="I65" s="5" t="s">
        <v>15</v>
      </c>
      <c r="J65" s="8">
        <v>912</v>
      </c>
      <c r="K65" s="8">
        <v>91</v>
      </c>
      <c r="L65" s="8">
        <v>83</v>
      </c>
      <c r="M65" s="8">
        <v>86</v>
      </c>
      <c r="N65" s="8">
        <v>78</v>
      </c>
      <c r="O65" s="9" t="s">
        <v>243</v>
      </c>
      <c r="P65" s="9" t="s">
        <v>37</v>
      </c>
      <c r="Q65" s="9" t="s">
        <v>237</v>
      </c>
      <c r="R65" s="9" t="s">
        <v>230</v>
      </c>
      <c r="S65" s="9" t="s">
        <v>150</v>
      </c>
      <c r="T65" s="9" t="s">
        <v>241</v>
      </c>
      <c r="U65" s="9" t="s">
        <v>101</v>
      </c>
      <c r="V65" s="9" t="s">
        <v>244</v>
      </c>
      <c r="W65" s="10" t="s">
        <v>50</v>
      </c>
      <c r="X65" s="121" t="s">
        <v>2564</v>
      </c>
    </row>
    <row r="66" spans="1:24">
      <c r="A66" t="str">
        <f t="shared" si="1"/>
        <v>Barracud</v>
      </c>
      <c r="B66" s="11" t="s">
        <v>245</v>
      </c>
      <c r="C66" s="5" t="s">
        <v>1558</v>
      </c>
      <c r="D66" s="5" t="s">
        <v>10</v>
      </c>
      <c r="E66" s="5">
        <f t="shared" ref="E66:E129" si="2">HEX2DEC(D66)</f>
        <v>2</v>
      </c>
      <c r="F66" s="6" t="s">
        <v>35</v>
      </c>
      <c r="G66" s="6" t="s">
        <v>215</v>
      </c>
      <c r="H66" s="5" t="s">
        <v>10</v>
      </c>
      <c r="I66" s="5" t="s">
        <v>9</v>
      </c>
      <c r="J66" s="5">
        <v>99</v>
      </c>
      <c r="K66" s="5">
        <v>6</v>
      </c>
      <c r="L66" s="5">
        <v>10</v>
      </c>
      <c r="M66" s="5">
        <v>8</v>
      </c>
      <c r="N66" s="5">
        <v>6</v>
      </c>
      <c r="O66" s="6" t="s">
        <v>246</v>
      </c>
      <c r="P66" s="6" t="s">
        <v>37</v>
      </c>
      <c r="Q66" s="6" t="s">
        <v>231</v>
      </c>
      <c r="R66" s="6"/>
      <c r="S66" s="6"/>
      <c r="T66" s="6"/>
      <c r="U66" s="6"/>
      <c r="V66" s="6"/>
      <c r="W66" s="7"/>
      <c r="X66" s="121" t="s">
        <v>2564</v>
      </c>
    </row>
    <row r="67" spans="1:24">
      <c r="A67" t="str">
        <f t="shared" ref="A67:A130" si="3">B67</f>
        <v>Piranha</v>
      </c>
      <c r="B67" s="5" t="s">
        <v>247</v>
      </c>
      <c r="C67" s="5" t="s">
        <v>10</v>
      </c>
      <c r="D67" s="5" t="s">
        <v>14</v>
      </c>
      <c r="E67" s="5">
        <f t="shared" si="2"/>
        <v>6</v>
      </c>
      <c r="F67" s="6" t="s">
        <v>203</v>
      </c>
      <c r="G67" s="6" t="s">
        <v>215</v>
      </c>
      <c r="H67" s="5" t="s">
        <v>10</v>
      </c>
      <c r="I67" s="5" t="s">
        <v>12</v>
      </c>
      <c r="J67" s="5">
        <v>358</v>
      </c>
      <c r="K67" s="5">
        <v>29</v>
      </c>
      <c r="L67" s="5">
        <v>36</v>
      </c>
      <c r="M67" s="5">
        <v>32</v>
      </c>
      <c r="N67" s="5">
        <v>29</v>
      </c>
      <c r="O67" s="6" t="s">
        <v>248</v>
      </c>
      <c r="P67" s="6" t="s">
        <v>249</v>
      </c>
      <c r="Q67" s="6" t="s">
        <v>37</v>
      </c>
      <c r="R67" s="6" t="s">
        <v>147</v>
      </c>
      <c r="S67" s="6" t="s">
        <v>50</v>
      </c>
      <c r="T67" s="6" t="s">
        <v>231</v>
      </c>
      <c r="U67" s="6"/>
      <c r="V67" s="6"/>
      <c r="W67" s="7"/>
      <c r="X67" s="121" t="s">
        <v>2564</v>
      </c>
    </row>
    <row r="68" spans="1:24">
      <c r="A68" t="str">
        <f t="shared" si="3"/>
        <v>Shark</v>
      </c>
      <c r="B68" s="5" t="s">
        <v>250</v>
      </c>
      <c r="C68" s="5" t="s">
        <v>10</v>
      </c>
      <c r="D68" s="5" t="s">
        <v>1593</v>
      </c>
      <c r="E68" s="5">
        <f t="shared" si="2"/>
        <v>8</v>
      </c>
      <c r="F68" s="6" t="s">
        <v>251</v>
      </c>
      <c r="G68" s="6" t="s">
        <v>215</v>
      </c>
      <c r="H68" s="5" t="s">
        <v>10</v>
      </c>
      <c r="I68" s="5" t="s">
        <v>13</v>
      </c>
      <c r="J68" s="5">
        <v>549</v>
      </c>
      <c r="K68" s="5">
        <v>47</v>
      </c>
      <c r="L68" s="5">
        <v>55</v>
      </c>
      <c r="M68" s="5">
        <v>51</v>
      </c>
      <c r="N68" s="5">
        <v>47</v>
      </c>
      <c r="O68" s="6" t="s">
        <v>252</v>
      </c>
      <c r="P68" s="6" t="s">
        <v>253</v>
      </c>
      <c r="Q68" s="6" t="s">
        <v>37</v>
      </c>
      <c r="R68" s="6" t="s">
        <v>147</v>
      </c>
      <c r="S68" s="6" t="s">
        <v>69</v>
      </c>
      <c r="T68" s="6" t="s">
        <v>50</v>
      </c>
      <c r="U68" s="6" t="s">
        <v>231</v>
      </c>
      <c r="V68" s="6"/>
      <c r="W68" s="7"/>
      <c r="X68" s="121" t="s">
        <v>2564</v>
      </c>
    </row>
    <row r="69" spans="1:24">
      <c r="A69" t="str">
        <f t="shared" si="3"/>
        <v>Gunfish</v>
      </c>
      <c r="B69" s="5" t="s">
        <v>254</v>
      </c>
      <c r="C69" s="5" t="s">
        <v>12</v>
      </c>
      <c r="D69" s="5" t="s">
        <v>1426</v>
      </c>
      <c r="E69" s="5">
        <f t="shared" si="2"/>
        <v>10</v>
      </c>
      <c r="F69" s="6" t="s">
        <v>103</v>
      </c>
      <c r="G69" s="6" t="s">
        <v>215</v>
      </c>
      <c r="H69" s="5" t="s">
        <v>10</v>
      </c>
      <c r="I69" s="5" t="s">
        <v>14</v>
      </c>
      <c r="J69" s="5">
        <v>781</v>
      </c>
      <c r="K69" s="5">
        <v>68</v>
      </c>
      <c r="L69" s="5">
        <v>78</v>
      </c>
      <c r="M69" s="5">
        <v>73</v>
      </c>
      <c r="N69" s="5">
        <v>68</v>
      </c>
      <c r="O69" s="6" t="s">
        <v>255</v>
      </c>
      <c r="P69" s="6" t="s">
        <v>249</v>
      </c>
      <c r="Q69" s="6" t="s">
        <v>37</v>
      </c>
      <c r="R69" s="6" t="s">
        <v>147</v>
      </c>
      <c r="S69" s="6" t="s">
        <v>256</v>
      </c>
      <c r="T69" s="6" t="s">
        <v>257</v>
      </c>
      <c r="U69" s="6" t="s">
        <v>139</v>
      </c>
      <c r="V69" s="6" t="s">
        <v>50</v>
      </c>
      <c r="W69" s="7"/>
      <c r="X69" s="121" t="s">
        <v>2564</v>
      </c>
    </row>
    <row r="70" spans="1:24">
      <c r="A70" t="str">
        <f t="shared" si="3"/>
        <v>Leviathn</v>
      </c>
      <c r="B70" s="8" t="s">
        <v>258</v>
      </c>
      <c r="C70" s="5" t="s">
        <v>13</v>
      </c>
      <c r="D70" s="5" t="s">
        <v>1432</v>
      </c>
      <c r="E70" s="5">
        <f t="shared" si="2"/>
        <v>11</v>
      </c>
      <c r="F70" s="9" t="s">
        <v>32</v>
      </c>
      <c r="G70" s="9" t="s">
        <v>215</v>
      </c>
      <c r="H70" s="5" t="s">
        <v>10</v>
      </c>
      <c r="I70" s="5" t="s">
        <v>15</v>
      </c>
      <c r="J70" s="8">
        <v>912</v>
      </c>
      <c r="K70" s="8">
        <v>80</v>
      </c>
      <c r="L70" s="8">
        <v>91</v>
      </c>
      <c r="M70" s="8">
        <v>86</v>
      </c>
      <c r="N70" s="8">
        <v>80</v>
      </c>
      <c r="O70" s="9" t="s">
        <v>259</v>
      </c>
      <c r="P70" s="9" t="s">
        <v>249</v>
      </c>
      <c r="Q70" s="9" t="s">
        <v>37</v>
      </c>
      <c r="R70" s="9" t="s">
        <v>147</v>
      </c>
      <c r="S70" s="9" t="s">
        <v>256</v>
      </c>
      <c r="T70" s="9" t="s">
        <v>241</v>
      </c>
      <c r="U70" s="9" t="s">
        <v>244</v>
      </c>
      <c r="V70" s="9" t="s">
        <v>139</v>
      </c>
      <c r="W70" s="10" t="s">
        <v>50</v>
      </c>
      <c r="X70" s="121" t="s">
        <v>2564</v>
      </c>
    </row>
    <row r="71" spans="1:24">
      <c r="A71" t="str">
        <f t="shared" si="3"/>
        <v>Crab</v>
      </c>
      <c r="B71" s="11" t="s">
        <v>260</v>
      </c>
      <c r="C71" s="5" t="s">
        <v>1558</v>
      </c>
      <c r="D71" s="5" t="s">
        <v>11</v>
      </c>
      <c r="E71" s="5">
        <f t="shared" si="2"/>
        <v>3</v>
      </c>
      <c r="F71" s="6" t="s">
        <v>93</v>
      </c>
      <c r="G71" s="6" t="s">
        <v>17</v>
      </c>
      <c r="H71" s="5" t="s">
        <v>10</v>
      </c>
      <c r="I71" s="5" t="s">
        <v>9</v>
      </c>
      <c r="J71" s="5">
        <v>115</v>
      </c>
      <c r="K71" s="5">
        <v>10</v>
      </c>
      <c r="L71" s="5">
        <v>12</v>
      </c>
      <c r="M71" s="5">
        <v>13</v>
      </c>
      <c r="N71" s="5">
        <v>17</v>
      </c>
      <c r="O71" s="6" t="s">
        <v>261</v>
      </c>
      <c r="P71" s="6" t="s">
        <v>262</v>
      </c>
      <c r="Q71" s="6" t="s">
        <v>231</v>
      </c>
      <c r="R71" s="6"/>
      <c r="S71" s="6"/>
      <c r="T71" s="6"/>
      <c r="U71" s="6"/>
      <c r="V71" s="6"/>
      <c r="W71" s="7"/>
      <c r="X71" s="121" t="s">
        <v>2564</v>
      </c>
    </row>
    <row r="72" spans="1:24">
      <c r="A72" t="str">
        <f t="shared" si="3"/>
        <v>Hermit</v>
      </c>
      <c r="B72" s="5" t="s">
        <v>263</v>
      </c>
      <c r="C72" s="5" t="s">
        <v>10</v>
      </c>
      <c r="D72" s="5" t="s">
        <v>15</v>
      </c>
      <c r="E72" s="5">
        <f t="shared" si="2"/>
        <v>7</v>
      </c>
      <c r="F72" s="6" t="s">
        <v>167</v>
      </c>
      <c r="G72" s="6" t="s">
        <v>17</v>
      </c>
      <c r="H72" s="5" t="s">
        <v>10</v>
      </c>
      <c r="I72" s="5" t="s">
        <v>12</v>
      </c>
      <c r="J72" s="5">
        <v>392</v>
      </c>
      <c r="K72" s="5">
        <v>37</v>
      </c>
      <c r="L72" s="5">
        <v>39</v>
      </c>
      <c r="M72" s="5">
        <v>41</v>
      </c>
      <c r="N72" s="5">
        <v>49</v>
      </c>
      <c r="O72" s="6" t="s">
        <v>264</v>
      </c>
      <c r="P72" s="6" t="s">
        <v>262</v>
      </c>
      <c r="Q72" s="6" t="s">
        <v>238</v>
      </c>
      <c r="R72" s="6" t="s">
        <v>189</v>
      </c>
      <c r="S72" s="6" t="s">
        <v>50</v>
      </c>
      <c r="T72" s="6" t="s">
        <v>231</v>
      </c>
      <c r="U72" s="6"/>
      <c r="V72" s="6"/>
      <c r="W72" s="7"/>
      <c r="X72" s="121" t="s">
        <v>2564</v>
      </c>
    </row>
    <row r="73" spans="1:24">
      <c r="A73" t="str">
        <f t="shared" si="3"/>
        <v>Ice Crab</v>
      </c>
      <c r="B73" s="5" t="s">
        <v>265</v>
      </c>
      <c r="C73" s="5" t="s">
        <v>11</v>
      </c>
      <c r="D73" s="5" t="s">
        <v>1523</v>
      </c>
      <c r="E73" s="5">
        <f t="shared" si="2"/>
        <v>9</v>
      </c>
      <c r="F73" s="6" t="s">
        <v>171</v>
      </c>
      <c r="G73" s="6" t="s">
        <v>17</v>
      </c>
      <c r="H73" s="5" t="s">
        <v>10</v>
      </c>
      <c r="I73" s="5" t="s">
        <v>13</v>
      </c>
      <c r="J73" s="5">
        <v>591</v>
      </c>
      <c r="K73" s="5">
        <v>57</v>
      </c>
      <c r="L73" s="5">
        <v>59</v>
      </c>
      <c r="M73" s="5">
        <v>55</v>
      </c>
      <c r="N73" s="5">
        <v>71</v>
      </c>
      <c r="O73" s="6" t="s">
        <v>266</v>
      </c>
      <c r="P73" s="6" t="s">
        <v>262</v>
      </c>
      <c r="Q73" s="6" t="s">
        <v>267</v>
      </c>
      <c r="R73" s="6" t="s">
        <v>268</v>
      </c>
      <c r="S73" s="6" t="s">
        <v>37</v>
      </c>
      <c r="T73" s="6" t="s">
        <v>269</v>
      </c>
      <c r="U73" s="6" t="s">
        <v>231</v>
      </c>
      <c r="V73" s="6"/>
      <c r="W73" s="7"/>
      <c r="X73" s="121" t="s">
        <v>2564</v>
      </c>
    </row>
    <row r="74" spans="1:24">
      <c r="A74" t="str">
        <f t="shared" si="3"/>
        <v>KingCrab</v>
      </c>
      <c r="B74" s="5" t="s">
        <v>270</v>
      </c>
      <c r="C74" s="5" t="s">
        <v>11</v>
      </c>
      <c r="D74" s="5" t="s">
        <v>1426</v>
      </c>
      <c r="E74" s="5">
        <f t="shared" si="2"/>
        <v>10</v>
      </c>
      <c r="F74" s="6" t="s">
        <v>47</v>
      </c>
      <c r="G74" s="6" t="s">
        <v>17</v>
      </c>
      <c r="H74" s="5" t="s">
        <v>10</v>
      </c>
      <c r="I74" s="5" t="s">
        <v>14</v>
      </c>
      <c r="J74" s="5">
        <v>706</v>
      </c>
      <c r="K74" s="5">
        <v>68</v>
      </c>
      <c r="L74" s="5">
        <v>71</v>
      </c>
      <c r="M74" s="5">
        <v>73</v>
      </c>
      <c r="N74" s="5">
        <v>83</v>
      </c>
      <c r="O74" s="6" t="s">
        <v>271</v>
      </c>
      <c r="P74" s="6" t="s">
        <v>262</v>
      </c>
      <c r="Q74" s="6" t="s">
        <v>37</v>
      </c>
      <c r="R74" s="6" t="s">
        <v>189</v>
      </c>
      <c r="S74" s="6" t="s">
        <v>241</v>
      </c>
      <c r="T74" s="6" t="s">
        <v>272</v>
      </c>
      <c r="U74" s="6" t="s">
        <v>50</v>
      </c>
      <c r="V74" s="6" t="s">
        <v>231</v>
      </c>
      <c r="W74" s="7"/>
      <c r="X74" s="121" t="s">
        <v>2564</v>
      </c>
    </row>
    <row r="75" spans="1:24">
      <c r="A75" t="str">
        <f t="shared" si="3"/>
        <v>Dagon</v>
      </c>
      <c r="B75" s="8" t="s">
        <v>273</v>
      </c>
      <c r="C75" s="5" t="s">
        <v>12</v>
      </c>
      <c r="D75" s="5" t="s">
        <v>1432</v>
      </c>
      <c r="E75" s="5">
        <f t="shared" si="2"/>
        <v>11</v>
      </c>
      <c r="F75" s="9" t="s">
        <v>72</v>
      </c>
      <c r="G75" s="9" t="s">
        <v>17</v>
      </c>
      <c r="H75" s="5" t="s">
        <v>10</v>
      </c>
      <c r="I75" s="5" t="s">
        <v>15</v>
      </c>
      <c r="J75" s="8">
        <v>831</v>
      </c>
      <c r="K75" s="8">
        <v>80</v>
      </c>
      <c r="L75" s="8">
        <v>83</v>
      </c>
      <c r="M75" s="8">
        <v>86</v>
      </c>
      <c r="N75" s="8">
        <v>97</v>
      </c>
      <c r="O75" s="9" t="s">
        <v>274</v>
      </c>
      <c r="P75" s="9" t="s">
        <v>262</v>
      </c>
      <c r="Q75" s="9" t="s">
        <v>37</v>
      </c>
      <c r="R75" s="9" t="s">
        <v>189</v>
      </c>
      <c r="S75" s="9" t="s">
        <v>241</v>
      </c>
      <c r="T75" s="9" t="s">
        <v>244</v>
      </c>
      <c r="U75" s="9" t="s">
        <v>213</v>
      </c>
      <c r="V75" s="9" t="s">
        <v>272</v>
      </c>
      <c r="W75" s="10" t="s">
        <v>50</v>
      </c>
      <c r="X75" s="121" t="s">
        <v>2564</v>
      </c>
    </row>
    <row r="76" spans="1:24">
      <c r="A76" t="str">
        <f t="shared" si="3"/>
        <v>Toad</v>
      </c>
      <c r="B76" s="11" t="s">
        <v>275</v>
      </c>
      <c r="C76" s="5" t="s">
        <v>1558</v>
      </c>
      <c r="D76" s="5" t="s">
        <v>9</v>
      </c>
      <c r="E76" s="5">
        <f t="shared" si="2"/>
        <v>1</v>
      </c>
      <c r="F76" s="6" t="s">
        <v>128</v>
      </c>
      <c r="G76" s="6" t="s">
        <v>199</v>
      </c>
      <c r="H76" s="5" t="s">
        <v>10</v>
      </c>
      <c r="I76" s="5" t="s">
        <v>9</v>
      </c>
      <c r="J76" s="5">
        <v>52</v>
      </c>
      <c r="K76" s="5">
        <v>5</v>
      </c>
      <c r="L76" s="5">
        <v>6</v>
      </c>
      <c r="M76" s="5">
        <v>3</v>
      </c>
      <c r="N76" s="5">
        <v>4</v>
      </c>
      <c r="O76" s="6" t="s">
        <v>276</v>
      </c>
      <c r="P76" s="6" t="s">
        <v>277</v>
      </c>
      <c r="Q76" s="6" t="s">
        <v>38</v>
      </c>
      <c r="R76" s="6"/>
      <c r="S76" s="6"/>
      <c r="T76" s="6"/>
      <c r="U76" s="6"/>
      <c r="V76" s="6"/>
      <c r="W76" s="7"/>
      <c r="X76" s="121" t="s">
        <v>1461</v>
      </c>
    </row>
    <row r="77" spans="1:24">
      <c r="A77" t="str">
        <f t="shared" si="3"/>
        <v>P-Toad</v>
      </c>
      <c r="B77" s="5" t="s">
        <v>278</v>
      </c>
      <c r="C77" s="5" t="s">
        <v>10</v>
      </c>
      <c r="D77" s="5" t="s">
        <v>13</v>
      </c>
      <c r="E77" s="5">
        <f t="shared" si="2"/>
        <v>5</v>
      </c>
      <c r="F77" s="6" t="s">
        <v>17</v>
      </c>
      <c r="G77" s="6" t="s">
        <v>199</v>
      </c>
      <c r="H77" s="5" t="s">
        <v>10</v>
      </c>
      <c r="I77" s="5" t="s">
        <v>12</v>
      </c>
      <c r="J77" s="5">
        <v>263</v>
      </c>
      <c r="K77" s="5">
        <v>25</v>
      </c>
      <c r="L77" s="5">
        <v>28</v>
      </c>
      <c r="M77" s="5">
        <v>20</v>
      </c>
      <c r="N77" s="5">
        <v>23</v>
      </c>
      <c r="O77" s="6" t="s">
        <v>279</v>
      </c>
      <c r="P77" s="6" t="s">
        <v>277</v>
      </c>
      <c r="Q77" s="6" t="s">
        <v>138</v>
      </c>
      <c r="R77" s="6" t="s">
        <v>101</v>
      </c>
      <c r="S77" s="6" t="s">
        <v>213</v>
      </c>
      <c r="T77" s="6" t="s">
        <v>38</v>
      </c>
      <c r="U77" s="6"/>
      <c r="V77" s="6"/>
      <c r="W77" s="7"/>
      <c r="X77" s="121" t="s">
        <v>1461</v>
      </c>
    </row>
    <row r="78" spans="1:24">
      <c r="A78" t="str">
        <f t="shared" si="3"/>
        <v>HugeToad</v>
      </c>
      <c r="B78" s="5" t="s">
        <v>280</v>
      </c>
      <c r="C78" s="5" t="s">
        <v>12</v>
      </c>
      <c r="D78" s="5" t="s">
        <v>1523</v>
      </c>
      <c r="E78" s="5">
        <f t="shared" si="2"/>
        <v>9</v>
      </c>
      <c r="F78" s="6" t="s">
        <v>281</v>
      </c>
      <c r="G78" s="6" t="s">
        <v>199</v>
      </c>
      <c r="H78" s="5" t="s">
        <v>10</v>
      </c>
      <c r="I78" s="5" t="s">
        <v>13</v>
      </c>
      <c r="J78" s="5">
        <v>637</v>
      </c>
      <c r="K78" s="5">
        <v>61</v>
      </c>
      <c r="L78" s="5">
        <v>66</v>
      </c>
      <c r="M78" s="5">
        <v>52</v>
      </c>
      <c r="N78" s="5">
        <v>59</v>
      </c>
      <c r="O78" s="6" t="s">
        <v>282</v>
      </c>
      <c r="P78" s="6" t="s">
        <v>277</v>
      </c>
      <c r="Q78" s="6" t="s">
        <v>98</v>
      </c>
      <c r="R78" s="6" t="s">
        <v>101</v>
      </c>
      <c r="S78" s="6" t="s">
        <v>150</v>
      </c>
      <c r="T78" s="6" t="s">
        <v>283</v>
      </c>
      <c r="U78" s="6" t="s">
        <v>213</v>
      </c>
      <c r="V78" s="6"/>
      <c r="W78" s="7"/>
      <c r="X78" s="121" t="s">
        <v>1461</v>
      </c>
    </row>
    <row r="79" spans="1:24">
      <c r="A79" t="str">
        <f t="shared" si="3"/>
        <v>GianToad</v>
      </c>
      <c r="B79" s="5" t="s">
        <v>284</v>
      </c>
      <c r="C79" s="5" t="s">
        <v>12</v>
      </c>
      <c r="D79" s="5" t="s">
        <v>1426</v>
      </c>
      <c r="E79" s="5">
        <f t="shared" si="2"/>
        <v>10</v>
      </c>
      <c r="F79" s="6" t="s">
        <v>103</v>
      </c>
      <c r="G79" s="6" t="s">
        <v>199</v>
      </c>
      <c r="H79" s="5" t="s">
        <v>10</v>
      </c>
      <c r="I79" s="5" t="s">
        <v>14</v>
      </c>
      <c r="J79" s="5">
        <v>756</v>
      </c>
      <c r="K79" s="5">
        <v>73</v>
      </c>
      <c r="L79" s="5">
        <v>78</v>
      </c>
      <c r="M79" s="5">
        <v>62</v>
      </c>
      <c r="N79" s="5">
        <v>71</v>
      </c>
      <c r="O79" s="6" t="s">
        <v>285</v>
      </c>
      <c r="P79" s="6" t="s">
        <v>277</v>
      </c>
      <c r="Q79" s="6" t="s">
        <v>98</v>
      </c>
      <c r="R79" s="6" t="s">
        <v>150</v>
      </c>
      <c r="S79" s="6" t="s">
        <v>101</v>
      </c>
      <c r="T79" s="6" t="s">
        <v>283</v>
      </c>
      <c r="U79" s="6" t="s">
        <v>69</v>
      </c>
      <c r="V79" s="6" t="s">
        <v>213</v>
      </c>
      <c r="W79" s="7"/>
      <c r="X79" s="121" t="s">
        <v>1461</v>
      </c>
    </row>
    <row r="80" spans="1:24">
      <c r="A80" t="str">
        <f t="shared" si="3"/>
        <v>KingToad</v>
      </c>
      <c r="B80" s="8" t="s">
        <v>286</v>
      </c>
      <c r="C80" s="5" t="s">
        <v>13</v>
      </c>
      <c r="D80" s="5" t="s">
        <v>1432</v>
      </c>
      <c r="E80" s="5">
        <f t="shared" si="2"/>
        <v>11</v>
      </c>
      <c r="F80" s="9" t="s">
        <v>32</v>
      </c>
      <c r="G80" s="9" t="s">
        <v>199</v>
      </c>
      <c r="H80" s="5" t="s">
        <v>10</v>
      </c>
      <c r="I80" s="5" t="s">
        <v>15</v>
      </c>
      <c r="J80" s="8">
        <v>885</v>
      </c>
      <c r="K80" s="8">
        <v>86</v>
      </c>
      <c r="L80" s="8">
        <v>91</v>
      </c>
      <c r="M80" s="8">
        <v>80</v>
      </c>
      <c r="N80" s="8">
        <v>83</v>
      </c>
      <c r="O80" s="9" t="s">
        <v>287</v>
      </c>
      <c r="P80" s="9" t="s">
        <v>277</v>
      </c>
      <c r="Q80" s="9" t="s">
        <v>98</v>
      </c>
      <c r="R80" s="9" t="s">
        <v>150</v>
      </c>
      <c r="S80" s="9" t="s">
        <v>101</v>
      </c>
      <c r="T80" s="9" t="s">
        <v>288</v>
      </c>
      <c r="U80" s="9" t="s">
        <v>283</v>
      </c>
      <c r="V80" s="9" t="s">
        <v>69</v>
      </c>
      <c r="W80" s="10" t="s">
        <v>213</v>
      </c>
      <c r="X80" s="121" t="s">
        <v>1461</v>
      </c>
    </row>
    <row r="81" spans="1:24">
      <c r="A81" t="str">
        <f t="shared" si="3"/>
        <v>Snake</v>
      </c>
      <c r="B81" s="11" t="s">
        <v>289</v>
      </c>
      <c r="C81" s="5" t="s">
        <v>1558</v>
      </c>
      <c r="D81" s="5" t="s">
        <v>10</v>
      </c>
      <c r="E81" s="5">
        <f t="shared" si="2"/>
        <v>2</v>
      </c>
      <c r="F81" s="6" t="s">
        <v>35</v>
      </c>
      <c r="G81" s="6" t="s">
        <v>35</v>
      </c>
      <c r="H81" s="5" t="s">
        <v>10</v>
      </c>
      <c r="I81" s="5" t="s">
        <v>9</v>
      </c>
      <c r="J81" s="5">
        <v>81</v>
      </c>
      <c r="K81" s="5">
        <v>9</v>
      </c>
      <c r="L81" s="5">
        <v>8</v>
      </c>
      <c r="M81" s="5">
        <v>6</v>
      </c>
      <c r="N81" s="5">
        <v>9</v>
      </c>
      <c r="O81" s="6" t="s">
        <v>290</v>
      </c>
      <c r="P81" s="6" t="s">
        <v>37</v>
      </c>
      <c r="Q81" s="6" t="s">
        <v>38</v>
      </c>
      <c r="R81" s="6"/>
      <c r="S81" s="6"/>
      <c r="T81" s="6"/>
      <c r="U81" s="6"/>
      <c r="V81" s="6"/>
      <c r="W81" s="7"/>
      <c r="X81" s="121" t="s">
        <v>1461</v>
      </c>
    </row>
    <row r="82" spans="1:24">
      <c r="A82" t="str">
        <f t="shared" si="3"/>
        <v>Serpent</v>
      </c>
      <c r="B82" s="5" t="s">
        <v>291</v>
      </c>
      <c r="C82" s="5" t="s">
        <v>10</v>
      </c>
      <c r="D82" s="5" t="s">
        <v>14</v>
      </c>
      <c r="E82" s="5">
        <f t="shared" si="2"/>
        <v>6</v>
      </c>
      <c r="F82" s="6" t="s">
        <v>203</v>
      </c>
      <c r="G82" s="6" t="s">
        <v>35</v>
      </c>
      <c r="H82" s="5" t="s">
        <v>10</v>
      </c>
      <c r="I82" s="5" t="s">
        <v>12</v>
      </c>
      <c r="J82" s="5">
        <v>324</v>
      </c>
      <c r="K82" s="5">
        <v>34</v>
      </c>
      <c r="L82" s="5">
        <v>32</v>
      </c>
      <c r="M82" s="5">
        <v>29</v>
      </c>
      <c r="N82" s="5">
        <v>34</v>
      </c>
      <c r="O82" s="6" t="s">
        <v>292</v>
      </c>
      <c r="P82" s="6" t="s">
        <v>37</v>
      </c>
      <c r="Q82" s="6" t="s">
        <v>20</v>
      </c>
      <c r="R82" s="6" t="s">
        <v>150</v>
      </c>
      <c r="S82" s="6" t="s">
        <v>85</v>
      </c>
      <c r="T82" s="6" t="s">
        <v>38</v>
      </c>
      <c r="U82" s="6"/>
      <c r="V82" s="6"/>
      <c r="W82" s="7"/>
      <c r="X82" s="121" t="s">
        <v>1461</v>
      </c>
    </row>
    <row r="83" spans="1:24">
      <c r="A83" t="str">
        <f t="shared" si="3"/>
        <v>Anaconda</v>
      </c>
      <c r="B83" s="5" t="s">
        <v>293</v>
      </c>
      <c r="C83" s="5" t="s">
        <v>11</v>
      </c>
      <c r="D83" s="5" t="s">
        <v>15</v>
      </c>
      <c r="E83" s="5">
        <f t="shared" si="2"/>
        <v>7</v>
      </c>
      <c r="F83" s="6" t="s">
        <v>187</v>
      </c>
      <c r="G83" s="6" t="s">
        <v>35</v>
      </c>
      <c r="H83" s="5" t="s">
        <v>10</v>
      </c>
      <c r="I83" s="5" t="s">
        <v>13</v>
      </c>
      <c r="J83" s="5">
        <v>411</v>
      </c>
      <c r="K83" s="5">
        <v>43</v>
      </c>
      <c r="L83" s="5">
        <v>41</v>
      </c>
      <c r="M83" s="5">
        <v>34</v>
      </c>
      <c r="N83" s="5">
        <v>43</v>
      </c>
      <c r="O83" s="6" t="s">
        <v>294</v>
      </c>
      <c r="P83" s="6" t="s">
        <v>37</v>
      </c>
      <c r="Q83" s="6" t="s">
        <v>20</v>
      </c>
      <c r="R83" s="6" t="s">
        <v>101</v>
      </c>
      <c r="S83" s="6" t="s">
        <v>150</v>
      </c>
      <c r="T83" s="6" t="s">
        <v>213</v>
      </c>
      <c r="U83" s="6" t="s">
        <v>38</v>
      </c>
      <c r="V83" s="6"/>
      <c r="W83" s="7"/>
      <c r="X83" s="121" t="s">
        <v>1461</v>
      </c>
    </row>
    <row r="84" spans="1:24">
      <c r="A84" t="str">
        <f t="shared" si="3"/>
        <v>Hydra</v>
      </c>
      <c r="B84" s="5" t="s">
        <v>295</v>
      </c>
      <c r="C84" s="5" t="s">
        <v>11</v>
      </c>
      <c r="D84" s="5" t="s">
        <v>1426</v>
      </c>
      <c r="E84" s="5">
        <f t="shared" si="2"/>
        <v>10</v>
      </c>
      <c r="F84" s="6" t="s">
        <v>47</v>
      </c>
      <c r="G84" s="6" t="s">
        <v>35</v>
      </c>
      <c r="H84" s="5" t="s">
        <v>10</v>
      </c>
      <c r="I84" s="5" t="s">
        <v>14</v>
      </c>
      <c r="J84" s="5">
        <v>731</v>
      </c>
      <c r="K84" s="5">
        <v>76</v>
      </c>
      <c r="L84" s="5">
        <v>73</v>
      </c>
      <c r="M84" s="5">
        <v>62</v>
      </c>
      <c r="N84" s="5">
        <v>76</v>
      </c>
      <c r="O84" s="6" t="s">
        <v>296</v>
      </c>
      <c r="P84" s="6" t="s">
        <v>37</v>
      </c>
      <c r="Q84" s="6" t="s">
        <v>150</v>
      </c>
      <c r="R84" s="6" t="s">
        <v>297</v>
      </c>
      <c r="S84" s="6" t="s">
        <v>101</v>
      </c>
      <c r="T84" s="6" t="s">
        <v>33</v>
      </c>
      <c r="U84" s="6" t="s">
        <v>213</v>
      </c>
      <c r="V84" s="6" t="s">
        <v>60</v>
      </c>
      <c r="W84" s="7"/>
      <c r="X84" s="121" t="s">
        <v>1461</v>
      </c>
    </row>
    <row r="85" spans="1:24">
      <c r="A85" t="str">
        <f t="shared" si="3"/>
        <v>Jorgandr</v>
      </c>
      <c r="B85" s="8" t="s">
        <v>298</v>
      </c>
      <c r="C85" s="5" t="s">
        <v>11</v>
      </c>
      <c r="D85" s="5" t="s">
        <v>1432</v>
      </c>
      <c r="E85" s="5">
        <f t="shared" si="2"/>
        <v>11</v>
      </c>
      <c r="F85" s="9" t="s">
        <v>90</v>
      </c>
      <c r="G85" s="9" t="s">
        <v>35</v>
      </c>
      <c r="H85" s="5" t="s">
        <v>10</v>
      </c>
      <c r="I85" s="5" t="s">
        <v>15</v>
      </c>
      <c r="J85" s="8">
        <v>858</v>
      </c>
      <c r="K85" s="8">
        <v>89</v>
      </c>
      <c r="L85" s="8">
        <v>86</v>
      </c>
      <c r="M85" s="8">
        <v>80</v>
      </c>
      <c r="N85" s="8">
        <v>89</v>
      </c>
      <c r="O85" s="9" t="s">
        <v>299</v>
      </c>
      <c r="P85" s="9" t="s">
        <v>37</v>
      </c>
      <c r="Q85" s="9" t="s">
        <v>150</v>
      </c>
      <c r="R85" s="9" t="s">
        <v>101</v>
      </c>
      <c r="S85" s="9" t="s">
        <v>88</v>
      </c>
      <c r="T85" s="9" t="s">
        <v>160</v>
      </c>
      <c r="U85" s="9" t="s">
        <v>33</v>
      </c>
      <c r="V85" s="9" t="s">
        <v>70</v>
      </c>
      <c r="W85" s="10" t="s">
        <v>139</v>
      </c>
      <c r="X85" s="121" t="s">
        <v>1461</v>
      </c>
    </row>
    <row r="86" spans="1:24">
      <c r="A86" t="str">
        <f t="shared" si="3"/>
        <v>Tortoise</v>
      </c>
      <c r="B86" s="11" t="s">
        <v>300</v>
      </c>
      <c r="C86" s="5" t="s">
        <v>9</v>
      </c>
      <c r="D86" s="5" t="s">
        <v>12</v>
      </c>
      <c r="E86" s="5">
        <f t="shared" si="2"/>
        <v>4</v>
      </c>
      <c r="F86" s="6" t="s">
        <v>215</v>
      </c>
      <c r="G86" s="6" t="s">
        <v>167</v>
      </c>
      <c r="H86" s="5" t="s">
        <v>10</v>
      </c>
      <c r="I86" s="5" t="s">
        <v>10</v>
      </c>
      <c r="J86" s="5">
        <v>182</v>
      </c>
      <c r="K86" s="5">
        <v>18</v>
      </c>
      <c r="L86" s="5">
        <v>13</v>
      </c>
      <c r="M86" s="5">
        <v>17</v>
      </c>
      <c r="N86" s="5">
        <v>25</v>
      </c>
      <c r="O86" s="6" t="s">
        <v>301</v>
      </c>
      <c r="P86" s="6" t="s">
        <v>37</v>
      </c>
      <c r="Q86" s="6" t="s">
        <v>238</v>
      </c>
      <c r="R86" s="6" t="s">
        <v>38</v>
      </c>
      <c r="S86" s="6"/>
      <c r="T86" s="6"/>
      <c r="U86" s="6"/>
      <c r="V86" s="6"/>
      <c r="W86" s="7"/>
      <c r="X86" s="121" t="s">
        <v>1461</v>
      </c>
    </row>
    <row r="87" spans="1:24">
      <c r="A87" t="str">
        <f t="shared" si="3"/>
        <v>Turtle</v>
      </c>
      <c r="B87" s="5" t="s">
        <v>302</v>
      </c>
      <c r="C87" s="5" t="s">
        <v>10</v>
      </c>
      <c r="D87" s="5" t="s">
        <v>13</v>
      </c>
      <c r="E87" s="5">
        <f t="shared" si="2"/>
        <v>5</v>
      </c>
      <c r="F87" s="6" t="s">
        <v>17</v>
      </c>
      <c r="G87" s="6" t="s">
        <v>167</v>
      </c>
      <c r="H87" s="5" t="s">
        <v>10</v>
      </c>
      <c r="I87" s="5" t="s">
        <v>11</v>
      </c>
      <c r="J87" s="5">
        <v>248</v>
      </c>
      <c r="K87" s="5">
        <v>25</v>
      </c>
      <c r="L87" s="5">
        <v>19</v>
      </c>
      <c r="M87" s="5">
        <v>23</v>
      </c>
      <c r="N87" s="5">
        <v>32</v>
      </c>
      <c r="O87" s="6" t="s">
        <v>303</v>
      </c>
      <c r="P87" s="6" t="s">
        <v>37</v>
      </c>
      <c r="Q87" s="6" t="s">
        <v>29</v>
      </c>
      <c r="R87" s="6" t="s">
        <v>238</v>
      </c>
      <c r="S87" s="6" t="s">
        <v>38</v>
      </c>
      <c r="T87" s="6"/>
      <c r="U87" s="6"/>
      <c r="V87" s="6"/>
      <c r="W87" s="7"/>
      <c r="X87" s="121" t="s">
        <v>1461</v>
      </c>
    </row>
    <row r="88" spans="1:24">
      <c r="A88" t="str">
        <f t="shared" si="3"/>
        <v>Adamant</v>
      </c>
      <c r="B88" s="5" t="s">
        <v>304</v>
      </c>
      <c r="C88" s="5" t="s">
        <v>11</v>
      </c>
      <c r="D88" s="5" t="s">
        <v>1593</v>
      </c>
      <c r="E88" s="5">
        <f t="shared" si="2"/>
        <v>8</v>
      </c>
      <c r="F88" s="6" t="s">
        <v>152</v>
      </c>
      <c r="G88" s="6" t="s">
        <v>167</v>
      </c>
      <c r="H88" s="5" t="s">
        <v>10</v>
      </c>
      <c r="I88" s="5" t="s">
        <v>13</v>
      </c>
      <c r="J88" s="5">
        <v>507</v>
      </c>
      <c r="K88" s="5">
        <v>51</v>
      </c>
      <c r="L88" s="5">
        <v>42</v>
      </c>
      <c r="M88" s="5">
        <v>45</v>
      </c>
      <c r="N88" s="5">
        <v>61</v>
      </c>
      <c r="O88" s="6" t="s">
        <v>305</v>
      </c>
      <c r="P88" s="6" t="s">
        <v>29</v>
      </c>
      <c r="Q88" s="6" t="s">
        <v>101</v>
      </c>
      <c r="R88" s="6" t="s">
        <v>238</v>
      </c>
      <c r="S88" s="6" t="s">
        <v>37</v>
      </c>
      <c r="T88" s="6" t="s">
        <v>213</v>
      </c>
      <c r="U88" s="6" t="s">
        <v>38</v>
      </c>
      <c r="V88" s="6"/>
      <c r="W88" s="7"/>
      <c r="X88" s="121" t="s">
        <v>1461</v>
      </c>
    </row>
    <row r="89" spans="1:24">
      <c r="A89" t="str">
        <f t="shared" si="3"/>
        <v>D-Turtle</v>
      </c>
      <c r="B89" s="5" t="s">
        <v>306</v>
      </c>
      <c r="C89" s="5" t="s">
        <v>12</v>
      </c>
      <c r="D89" s="5" t="s">
        <v>1426</v>
      </c>
      <c r="E89" s="5">
        <f t="shared" si="2"/>
        <v>10</v>
      </c>
      <c r="F89" s="6" t="s">
        <v>103</v>
      </c>
      <c r="G89" s="6" t="s">
        <v>167</v>
      </c>
      <c r="H89" s="5" t="s">
        <v>10</v>
      </c>
      <c r="I89" s="5" t="s">
        <v>14</v>
      </c>
      <c r="J89" s="5">
        <v>731</v>
      </c>
      <c r="K89" s="5">
        <v>73</v>
      </c>
      <c r="L89" s="5">
        <v>63</v>
      </c>
      <c r="M89" s="5">
        <v>64</v>
      </c>
      <c r="N89" s="5">
        <v>86</v>
      </c>
      <c r="O89" s="6" t="s">
        <v>307</v>
      </c>
      <c r="P89" s="6" t="s">
        <v>37</v>
      </c>
      <c r="Q89" s="6" t="s">
        <v>29</v>
      </c>
      <c r="R89" s="6" t="s">
        <v>101</v>
      </c>
      <c r="S89" s="6" t="s">
        <v>238</v>
      </c>
      <c r="T89" s="6" t="s">
        <v>213</v>
      </c>
      <c r="U89" s="6" t="s">
        <v>38</v>
      </c>
      <c r="V89" s="6"/>
      <c r="W89" s="7"/>
      <c r="X89" s="121" t="s">
        <v>1461</v>
      </c>
    </row>
    <row r="90" spans="1:24">
      <c r="A90" t="str">
        <f t="shared" si="3"/>
        <v>Gen-Bu</v>
      </c>
      <c r="B90" s="8" t="s">
        <v>308</v>
      </c>
      <c r="C90" s="5" t="s">
        <v>12</v>
      </c>
      <c r="D90" s="5" t="s">
        <v>1432</v>
      </c>
      <c r="E90" s="5">
        <f t="shared" si="2"/>
        <v>11</v>
      </c>
      <c r="F90" s="9" t="s">
        <v>72</v>
      </c>
      <c r="G90" s="9" t="s">
        <v>167</v>
      </c>
      <c r="H90" s="5" t="s">
        <v>10</v>
      </c>
      <c r="I90" s="5" t="s">
        <v>15</v>
      </c>
      <c r="J90" s="8">
        <v>858</v>
      </c>
      <c r="K90" s="8">
        <v>86</v>
      </c>
      <c r="L90" s="8">
        <v>75</v>
      </c>
      <c r="M90" s="8">
        <v>83</v>
      </c>
      <c r="N90" s="8">
        <v>99</v>
      </c>
      <c r="O90" s="9" t="s">
        <v>309</v>
      </c>
      <c r="P90" s="9" t="s">
        <v>37</v>
      </c>
      <c r="Q90" s="9" t="s">
        <v>29</v>
      </c>
      <c r="R90" s="9" t="s">
        <v>101</v>
      </c>
      <c r="S90" s="9" t="s">
        <v>238</v>
      </c>
      <c r="T90" s="9" t="s">
        <v>212</v>
      </c>
      <c r="U90" s="9" t="s">
        <v>33</v>
      </c>
      <c r="V90" s="9" t="s">
        <v>213</v>
      </c>
      <c r="W90" s="10" t="s">
        <v>22</v>
      </c>
      <c r="X90" s="121" t="s">
        <v>1461</v>
      </c>
    </row>
    <row r="91" spans="1:24">
      <c r="A91" t="str">
        <f t="shared" si="3"/>
        <v>Lizard</v>
      </c>
      <c r="B91" s="11" t="s">
        <v>310</v>
      </c>
      <c r="C91" s="5" t="s">
        <v>1558</v>
      </c>
      <c r="D91" s="5" t="s">
        <v>9</v>
      </c>
      <c r="E91" s="5">
        <f t="shared" si="2"/>
        <v>1</v>
      </c>
      <c r="F91" s="6" t="s">
        <v>128</v>
      </c>
      <c r="G91" s="6" t="s">
        <v>93</v>
      </c>
      <c r="H91" s="5" t="s">
        <v>10</v>
      </c>
      <c r="I91" s="5" t="s">
        <v>9</v>
      </c>
      <c r="J91" s="5">
        <v>59</v>
      </c>
      <c r="K91" s="5">
        <v>6</v>
      </c>
      <c r="L91" s="5">
        <v>2</v>
      </c>
      <c r="M91" s="5">
        <v>5</v>
      </c>
      <c r="N91" s="5">
        <v>5</v>
      </c>
      <c r="O91" s="6" t="s">
        <v>311</v>
      </c>
      <c r="P91" s="6" t="s">
        <v>37</v>
      </c>
      <c r="Q91" s="6" t="s">
        <v>38</v>
      </c>
      <c r="R91" s="6"/>
      <c r="S91" s="6"/>
      <c r="T91" s="6"/>
      <c r="U91" s="6"/>
      <c r="V91" s="6"/>
      <c r="W91" s="7"/>
      <c r="X91" s="121" t="s">
        <v>2565</v>
      </c>
    </row>
    <row r="92" spans="1:24">
      <c r="A92" t="str">
        <f t="shared" si="3"/>
        <v>Cameleon</v>
      </c>
      <c r="B92" s="5" t="s">
        <v>312</v>
      </c>
      <c r="C92" s="5" t="s">
        <v>1558</v>
      </c>
      <c r="D92" s="5" t="s">
        <v>12</v>
      </c>
      <c r="E92" s="5">
        <f t="shared" si="2"/>
        <v>4</v>
      </c>
      <c r="F92" s="6" t="s">
        <v>162</v>
      </c>
      <c r="G92" s="6" t="s">
        <v>93</v>
      </c>
      <c r="H92" s="5" t="s">
        <v>10</v>
      </c>
      <c r="I92" s="5" t="s">
        <v>10</v>
      </c>
      <c r="J92" s="5">
        <v>208</v>
      </c>
      <c r="K92" s="5">
        <v>21</v>
      </c>
      <c r="L92" s="5">
        <v>13</v>
      </c>
      <c r="M92" s="5">
        <v>18</v>
      </c>
      <c r="N92" s="5">
        <v>18</v>
      </c>
      <c r="O92" s="6" t="s">
        <v>313</v>
      </c>
      <c r="P92" s="6" t="s">
        <v>277</v>
      </c>
      <c r="Q92" s="6" t="s">
        <v>69</v>
      </c>
      <c r="R92" s="6" t="s">
        <v>38</v>
      </c>
      <c r="S92" s="6"/>
      <c r="T92" s="6"/>
      <c r="U92" s="6"/>
      <c r="V92" s="6"/>
      <c r="W92" s="7"/>
      <c r="X92" s="121" t="s">
        <v>2565</v>
      </c>
    </row>
    <row r="93" spans="1:24">
      <c r="A93" t="str">
        <f t="shared" si="3"/>
        <v>Komodo</v>
      </c>
      <c r="B93" s="5" t="s">
        <v>314</v>
      </c>
      <c r="C93" s="5" t="s">
        <v>11</v>
      </c>
      <c r="D93" s="5" t="s">
        <v>14</v>
      </c>
      <c r="E93" s="5">
        <f t="shared" si="2"/>
        <v>6</v>
      </c>
      <c r="F93" s="6" t="s">
        <v>24</v>
      </c>
      <c r="G93" s="6" t="s">
        <v>93</v>
      </c>
      <c r="H93" s="5" t="s">
        <v>10</v>
      </c>
      <c r="I93" s="5" t="s">
        <v>12</v>
      </c>
      <c r="J93" s="5">
        <v>358</v>
      </c>
      <c r="K93" s="5">
        <v>36</v>
      </c>
      <c r="L93" s="5">
        <v>26</v>
      </c>
      <c r="M93" s="5">
        <v>32</v>
      </c>
      <c r="N93" s="5">
        <v>32</v>
      </c>
      <c r="O93" s="6" t="s">
        <v>315</v>
      </c>
      <c r="P93" s="6" t="s">
        <v>37</v>
      </c>
      <c r="Q93" s="6" t="s">
        <v>316</v>
      </c>
      <c r="R93" s="6" t="s">
        <v>147</v>
      </c>
      <c r="S93" s="6" t="s">
        <v>29</v>
      </c>
      <c r="T93" s="6" t="s">
        <v>38</v>
      </c>
      <c r="U93" s="6"/>
      <c r="V93" s="6"/>
      <c r="W93" s="7"/>
      <c r="X93" s="121" t="s">
        <v>2565</v>
      </c>
    </row>
    <row r="94" spans="1:24">
      <c r="A94" t="str">
        <f t="shared" si="3"/>
        <v>Salamand</v>
      </c>
      <c r="B94" s="5" t="s">
        <v>317</v>
      </c>
      <c r="C94" s="5" t="s">
        <v>12</v>
      </c>
      <c r="D94" s="5" t="s">
        <v>1426</v>
      </c>
      <c r="E94" s="5">
        <f t="shared" si="2"/>
        <v>10</v>
      </c>
      <c r="F94" s="6" t="s">
        <v>103</v>
      </c>
      <c r="G94" s="6" t="s">
        <v>93</v>
      </c>
      <c r="H94" s="5" t="s">
        <v>10</v>
      </c>
      <c r="I94" s="5" t="s">
        <v>14</v>
      </c>
      <c r="J94" s="5">
        <v>781</v>
      </c>
      <c r="K94" s="5">
        <v>78</v>
      </c>
      <c r="L94" s="5">
        <v>63</v>
      </c>
      <c r="M94" s="5">
        <v>66</v>
      </c>
      <c r="N94" s="5">
        <v>73</v>
      </c>
      <c r="O94" s="6" t="s">
        <v>318</v>
      </c>
      <c r="P94" s="6" t="s">
        <v>316</v>
      </c>
      <c r="Q94" s="6" t="s">
        <v>37</v>
      </c>
      <c r="R94" s="6" t="s">
        <v>154</v>
      </c>
      <c r="S94" s="6" t="s">
        <v>49</v>
      </c>
      <c r="T94" s="6" t="s">
        <v>159</v>
      </c>
      <c r="U94" s="6" t="s">
        <v>50</v>
      </c>
      <c r="V94" s="6" t="s">
        <v>38</v>
      </c>
      <c r="W94" s="7"/>
      <c r="X94" s="121" t="s">
        <v>2565</v>
      </c>
    </row>
    <row r="95" spans="1:24">
      <c r="A95" t="str">
        <f t="shared" si="3"/>
        <v>Basilisk</v>
      </c>
      <c r="B95" s="8" t="s">
        <v>319</v>
      </c>
      <c r="C95" s="5" t="s">
        <v>13</v>
      </c>
      <c r="D95" s="5" t="s">
        <v>1432</v>
      </c>
      <c r="E95" s="5">
        <f t="shared" si="2"/>
        <v>11</v>
      </c>
      <c r="F95" s="9" t="s">
        <v>32</v>
      </c>
      <c r="G95" s="9" t="s">
        <v>93</v>
      </c>
      <c r="H95" s="5" t="s">
        <v>10</v>
      </c>
      <c r="I95" s="5" t="s">
        <v>15</v>
      </c>
      <c r="J95" s="8">
        <v>912</v>
      </c>
      <c r="K95" s="8">
        <v>91</v>
      </c>
      <c r="L95" s="8">
        <v>75</v>
      </c>
      <c r="M95" s="8">
        <v>86</v>
      </c>
      <c r="N95" s="8">
        <v>86</v>
      </c>
      <c r="O95" s="9" t="s">
        <v>320</v>
      </c>
      <c r="P95" s="9" t="s">
        <v>316</v>
      </c>
      <c r="Q95" s="9" t="s">
        <v>37</v>
      </c>
      <c r="R95" s="9" t="s">
        <v>20</v>
      </c>
      <c r="S95" s="9" t="s">
        <v>268</v>
      </c>
      <c r="T95" s="9" t="s">
        <v>101</v>
      </c>
      <c r="U95" s="9" t="s">
        <v>173</v>
      </c>
      <c r="V95" s="9" t="s">
        <v>69</v>
      </c>
      <c r="W95" s="10" t="s">
        <v>70</v>
      </c>
      <c r="X95" s="121" t="s">
        <v>2565</v>
      </c>
    </row>
    <row r="96" spans="1:24">
      <c r="A96" t="str">
        <f t="shared" si="3"/>
        <v>Rhino</v>
      </c>
      <c r="B96" s="11" t="s">
        <v>321</v>
      </c>
      <c r="C96" s="5" t="s">
        <v>1558</v>
      </c>
      <c r="D96" s="5" t="s">
        <v>11</v>
      </c>
      <c r="E96" s="5">
        <f t="shared" si="2"/>
        <v>3</v>
      </c>
      <c r="F96" s="6" t="s">
        <v>93</v>
      </c>
      <c r="G96" s="6" t="s">
        <v>251</v>
      </c>
      <c r="H96" s="5" t="s">
        <v>10</v>
      </c>
      <c r="I96" s="5" t="s">
        <v>9</v>
      </c>
      <c r="J96" s="5">
        <v>170</v>
      </c>
      <c r="K96" s="5">
        <v>18</v>
      </c>
      <c r="L96" s="5">
        <v>8</v>
      </c>
      <c r="M96" s="5">
        <v>7</v>
      </c>
      <c r="N96" s="5">
        <v>13</v>
      </c>
      <c r="O96" s="6" t="s">
        <v>322</v>
      </c>
      <c r="P96" s="6" t="s">
        <v>37</v>
      </c>
      <c r="Q96" s="6" t="s">
        <v>38</v>
      </c>
      <c r="R96" s="6"/>
      <c r="S96" s="6"/>
      <c r="T96" s="6"/>
      <c r="U96" s="6"/>
      <c r="V96" s="6"/>
      <c r="W96" s="7"/>
      <c r="X96" s="121" t="s">
        <v>2565</v>
      </c>
    </row>
    <row r="97" spans="1:24">
      <c r="A97" t="str">
        <f t="shared" si="3"/>
        <v>Triceras</v>
      </c>
      <c r="B97" s="5" t="s">
        <v>323</v>
      </c>
      <c r="C97" s="5" t="s">
        <v>11</v>
      </c>
      <c r="D97" s="5" t="s">
        <v>14</v>
      </c>
      <c r="E97" s="5">
        <f t="shared" si="2"/>
        <v>6</v>
      </c>
      <c r="F97" s="6" t="s">
        <v>24</v>
      </c>
      <c r="G97" s="6" t="s">
        <v>251</v>
      </c>
      <c r="H97" s="5" t="s">
        <v>10</v>
      </c>
      <c r="I97" s="5" t="s">
        <v>12</v>
      </c>
      <c r="J97" s="5">
        <v>392</v>
      </c>
      <c r="K97" s="5">
        <v>41</v>
      </c>
      <c r="L97" s="5">
        <v>26</v>
      </c>
      <c r="M97" s="5">
        <v>24</v>
      </c>
      <c r="N97" s="5">
        <v>32</v>
      </c>
      <c r="O97" s="6" t="s">
        <v>324</v>
      </c>
      <c r="P97" s="6" t="s">
        <v>316</v>
      </c>
      <c r="Q97" s="6" t="s">
        <v>37</v>
      </c>
      <c r="R97" s="6" t="s">
        <v>325</v>
      </c>
      <c r="S97" s="6" t="s">
        <v>29</v>
      </c>
      <c r="T97" s="6" t="s">
        <v>38</v>
      </c>
      <c r="U97" s="6"/>
      <c r="V97" s="6"/>
      <c r="W97" s="7"/>
      <c r="X97" s="121" t="s">
        <v>2565</v>
      </c>
    </row>
    <row r="98" spans="1:24">
      <c r="A98" t="str">
        <f t="shared" si="3"/>
        <v>Dinosaur</v>
      </c>
      <c r="B98" s="5" t="s">
        <v>326</v>
      </c>
      <c r="C98" s="5" t="s">
        <v>11</v>
      </c>
      <c r="D98" s="5" t="s">
        <v>1593</v>
      </c>
      <c r="E98" s="5">
        <f t="shared" si="2"/>
        <v>8</v>
      </c>
      <c r="F98" s="6" t="s">
        <v>152</v>
      </c>
      <c r="G98" s="6" t="s">
        <v>251</v>
      </c>
      <c r="H98" s="5" t="s">
        <v>10</v>
      </c>
      <c r="I98" s="5" t="s">
        <v>13</v>
      </c>
      <c r="J98" s="5">
        <v>591</v>
      </c>
      <c r="K98" s="5">
        <v>61</v>
      </c>
      <c r="L98" s="5">
        <v>42</v>
      </c>
      <c r="M98" s="5">
        <v>40</v>
      </c>
      <c r="N98" s="5">
        <v>51</v>
      </c>
      <c r="O98" s="6" t="s">
        <v>327</v>
      </c>
      <c r="P98" s="6" t="s">
        <v>37</v>
      </c>
      <c r="Q98" s="6" t="s">
        <v>316</v>
      </c>
      <c r="R98" s="6" t="s">
        <v>147</v>
      </c>
      <c r="S98" s="6" t="s">
        <v>29</v>
      </c>
      <c r="T98" s="6" t="s">
        <v>213</v>
      </c>
      <c r="U98" s="6" t="s">
        <v>38</v>
      </c>
      <c r="V98" s="6"/>
      <c r="W98" s="7"/>
      <c r="X98" s="121" t="s">
        <v>2565</v>
      </c>
    </row>
    <row r="99" spans="1:24">
      <c r="A99" t="str">
        <f t="shared" si="3"/>
        <v>T Rex</v>
      </c>
      <c r="B99" s="5" t="s">
        <v>328</v>
      </c>
      <c r="C99" s="5" t="s">
        <v>11</v>
      </c>
      <c r="D99" s="5" t="s">
        <v>1426</v>
      </c>
      <c r="E99" s="5">
        <f t="shared" si="2"/>
        <v>10</v>
      </c>
      <c r="F99" s="6" t="s">
        <v>47</v>
      </c>
      <c r="G99" s="6" t="s">
        <v>251</v>
      </c>
      <c r="H99" s="5" t="s">
        <v>10</v>
      </c>
      <c r="I99" s="5" t="s">
        <v>14</v>
      </c>
      <c r="J99" s="5">
        <v>831</v>
      </c>
      <c r="K99" s="5">
        <v>86</v>
      </c>
      <c r="L99" s="5">
        <v>63</v>
      </c>
      <c r="M99" s="5">
        <v>61</v>
      </c>
      <c r="N99" s="5">
        <v>73</v>
      </c>
      <c r="O99" s="6" t="s">
        <v>329</v>
      </c>
      <c r="P99" s="6" t="s">
        <v>316</v>
      </c>
      <c r="Q99" s="6" t="s">
        <v>37</v>
      </c>
      <c r="R99" s="6" t="s">
        <v>253</v>
      </c>
      <c r="S99" s="6" t="s">
        <v>29</v>
      </c>
      <c r="T99" s="6" t="s">
        <v>135</v>
      </c>
      <c r="U99" s="6" t="s">
        <v>213</v>
      </c>
      <c r="V99" s="6" t="s">
        <v>38</v>
      </c>
      <c r="W99" s="7"/>
      <c r="X99" s="121" t="s">
        <v>2565</v>
      </c>
    </row>
    <row r="100" spans="1:24">
      <c r="A100" t="str">
        <f t="shared" si="3"/>
        <v>Behemoth</v>
      </c>
      <c r="B100" s="8" t="s">
        <v>330</v>
      </c>
      <c r="C100" s="5" t="s">
        <v>12</v>
      </c>
      <c r="D100" s="5" t="s">
        <v>1432</v>
      </c>
      <c r="E100" s="5">
        <f t="shared" si="2"/>
        <v>11</v>
      </c>
      <c r="F100" s="9" t="s">
        <v>72</v>
      </c>
      <c r="G100" s="9" t="s">
        <v>251</v>
      </c>
      <c r="H100" s="5" t="s">
        <v>10</v>
      </c>
      <c r="I100" s="5" t="s">
        <v>15</v>
      </c>
      <c r="J100" s="8">
        <v>966</v>
      </c>
      <c r="K100" s="8">
        <v>99</v>
      </c>
      <c r="L100" s="8">
        <v>75</v>
      </c>
      <c r="M100" s="8">
        <v>72</v>
      </c>
      <c r="N100" s="8">
        <v>86</v>
      </c>
      <c r="O100" s="9" t="s">
        <v>331</v>
      </c>
      <c r="P100" s="9" t="s">
        <v>316</v>
      </c>
      <c r="Q100" s="9" t="s">
        <v>37</v>
      </c>
      <c r="R100" s="9" t="s">
        <v>253</v>
      </c>
      <c r="S100" s="9" t="s">
        <v>29</v>
      </c>
      <c r="T100" s="9" t="s">
        <v>88</v>
      </c>
      <c r="U100" s="9" t="s">
        <v>33</v>
      </c>
      <c r="V100" s="9" t="s">
        <v>135</v>
      </c>
      <c r="W100" s="10" t="s">
        <v>213</v>
      </c>
      <c r="X100" s="121" t="s">
        <v>2565</v>
      </c>
    </row>
    <row r="101" spans="1:24">
      <c r="A101" t="str">
        <f t="shared" si="3"/>
        <v>Baby-D</v>
      </c>
      <c r="B101" s="11" t="s">
        <v>332</v>
      </c>
      <c r="C101" s="5" t="s">
        <v>10</v>
      </c>
      <c r="D101" s="5" t="s">
        <v>13</v>
      </c>
      <c r="E101" s="5">
        <f t="shared" si="2"/>
        <v>5</v>
      </c>
      <c r="F101" s="6" t="s">
        <v>17</v>
      </c>
      <c r="G101" s="6" t="s">
        <v>333</v>
      </c>
      <c r="H101" s="5" t="s">
        <v>10</v>
      </c>
      <c r="I101" s="5" t="s">
        <v>11</v>
      </c>
      <c r="J101" s="5">
        <v>248</v>
      </c>
      <c r="K101" s="5">
        <v>26</v>
      </c>
      <c r="L101" s="5">
        <v>20</v>
      </c>
      <c r="M101" s="5">
        <v>26</v>
      </c>
      <c r="N101" s="5">
        <v>25</v>
      </c>
      <c r="O101" s="6" t="s">
        <v>334</v>
      </c>
      <c r="P101" s="6" t="s">
        <v>316</v>
      </c>
      <c r="Q101" s="6" t="s">
        <v>37</v>
      </c>
      <c r="R101" s="6" t="s">
        <v>49</v>
      </c>
      <c r="S101" s="6" t="s">
        <v>139</v>
      </c>
      <c r="T101" s="6"/>
      <c r="U101" s="6"/>
      <c r="V101" s="6"/>
      <c r="W101" s="7"/>
      <c r="X101" s="121" t="s">
        <v>2565</v>
      </c>
    </row>
    <row r="102" spans="1:24">
      <c r="A102" t="str">
        <f t="shared" si="3"/>
        <v>Young-D</v>
      </c>
      <c r="B102" s="5" t="s">
        <v>335</v>
      </c>
      <c r="C102" s="5" t="s">
        <v>11</v>
      </c>
      <c r="D102" s="5" t="s">
        <v>1593</v>
      </c>
      <c r="E102" s="5">
        <f t="shared" si="2"/>
        <v>8</v>
      </c>
      <c r="F102" s="6" t="s">
        <v>152</v>
      </c>
      <c r="G102" s="6" t="s">
        <v>333</v>
      </c>
      <c r="H102" s="5" t="s">
        <v>10</v>
      </c>
      <c r="I102" s="5" t="s">
        <v>12</v>
      </c>
      <c r="J102" s="5">
        <v>507</v>
      </c>
      <c r="K102" s="5">
        <v>53</v>
      </c>
      <c r="L102" s="5">
        <v>44</v>
      </c>
      <c r="M102" s="5">
        <v>50</v>
      </c>
      <c r="N102" s="5">
        <v>51</v>
      </c>
      <c r="O102" s="6" t="s">
        <v>336</v>
      </c>
      <c r="P102" s="6" t="s">
        <v>316</v>
      </c>
      <c r="Q102" s="6" t="s">
        <v>37</v>
      </c>
      <c r="R102" s="6" t="s">
        <v>49</v>
      </c>
      <c r="S102" s="6" t="s">
        <v>150</v>
      </c>
      <c r="T102" s="6" t="s">
        <v>139</v>
      </c>
      <c r="U102" s="6"/>
      <c r="V102" s="6"/>
      <c r="W102" s="7"/>
      <c r="X102" s="121" t="s">
        <v>2565</v>
      </c>
    </row>
    <row r="103" spans="1:24">
      <c r="A103" t="str">
        <f t="shared" si="3"/>
        <v>Dragon</v>
      </c>
      <c r="B103" s="5" t="s">
        <v>337</v>
      </c>
      <c r="C103" s="5" t="s">
        <v>11</v>
      </c>
      <c r="D103" s="5" t="s">
        <v>1523</v>
      </c>
      <c r="E103" s="5">
        <f t="shared" si="2"/>
        <v>9</v>
      </c>
      <c r="F103" s="6" t="s">
        <v>171</v>
      </c>
      <c r="G103" s="6" t="s">
        <v>333</v>
      </c>
      <c r="H103" s="5" t="s">
        <v>10</v>
      </c>
      <c r="I103" s="5" t="s">
        <v>13</v>
      </c>
      <c r="J103" s="5">
        <v>614</v>
      </c>
      <c r="K103" s="5">
        <v>64</v>
      </c>
      <c r="L103" s="5">
        <v>55</v>
      </c>
      <c r="M103" s="5">
        <v>60</v>
      </c>
      <c r="N103" s="5">
        <v>61</v>
      </c>
      <c r="O103" s="6" t="s">
        <v>338</v>
      </c>
      <c r="P103" s="6" t="s">
        <v>37</v>
      </c>
      <c r="Q103" s="6" t="s">
        <v>49</v>
      </c>
      <c r="R103" s="6" t="s">
        <v>316</v>
      </c>
      <c r="S103" s="6" t="s">
        <v>150</v>
      </c>
      <c r="T103" s="6" t="s">
        <v>50</v>
      </c>
      <c r="U103" s="6" t="s">
        <v>139</v>
      </c>
      <c r="V103" s="6"/>
      <c r="W103" s="7"/>
      <c r="X103" s="121" t="s">
        <v>2565</v>
      </c>
    </row>
    <row r="104" spans="1:24">
      <c r="A104" t="str">
        <f t="shared" si="3"/>
        <v>Great-D</v>
      </c>
      <c r="B104" s="5" t="s">
        <v>339</v>
      </c>
      <c r="C104" s="5" t="s">
        <v>12</v>
      </c>
      <c r="D104" s="5" t="s">
        <v>1426</v>
      </c>
      <c r="E104" s="5">
        <f t="shared" si="2"/>
        <v>10</v>
      </c>
      <c r="F104" s="6" t="s">
        <v>103</v>
      </c>
      <c r="G104" s="6" t="s">
        <v>333</v>
      </c>
      <c r="H104" s="5" t="s">
        <v>10</v>
      </c>
      <c r="I104" s="5" t="s">
        <v>14</v>
      </c>
      <c r="J104" s="5">
        <v>731</v>
      </c>
      <c r="K104" s="5">
        <v>76</v>
      </c>
      <c r="L104" s="5">
        <v>66</v>
      </c>
      <c r="M104" s="5">
        <v>71</v>
      </c>
      <c r="N104" s="5">
        <v>73</v>
      </c>
      <c r="O104" s="6" t="s">
        <v>340</v>
      </c>
      <c r="P104" s="6" t="s">
        <v>316</v>
      </c>
      <c r="Q104" s="6" t="s">
        <v>37</v>
      </c>
      <c r="R104" s="6" t="s">
        <v>49</v>
      </c>
      <c r="S104" s="6" t="s">
        <v>267</v>
      </c>
      <c r="T104" s="6" t="s">
        <v>150</v>
      </c>
      <c r="U104" s="6" t="s">
        <v>50</v>
      </c>
      <c r="V104" s="6" t="s">
        <v>139</v>
      </c>
      <c r="W104" s="7"/>
      <c r="X104" s="121" t="s">
        <v>2565</v>
      </c>
    </row>
    <row r="105" spans="1:24">
      <c r="A105" t="str">
        <f t="shared" si="3"/>
        <v>Sei-Ryu</v>
      </c>
      <c r="B105" s="8" t="s">
        <v>341</v>
      </c>
      <c r="C105" s="5" t="s">
        <v>13</v>
      </c>
      <c r="D105" s="5" t="s">
        <v>1432</v>
      </c>
      <c r="E105" s="5">
        <f t="shared" si="2"/>
        <v>11</v>
      </c>
      <c r="F105" s="9" t="s">
        <v>32</v>
      </c>
      <c r="G105" s="9" t="s">
        <v>333</v>
      </c>
      <c r="H105" s="5" t="s">
        <v>10</v>
      </c>
      <c r="I105" s="5" t="s">
        <v>15</v>
      </c>
      <c r="J105" s="8">
        <v>858</v>
      </c>
      <c r="K105" s="8">
        <v>89</v>
      </c>
      <c r="L105" s="8">
        <v>78</v>
      </c>
      <c r="M105" s="8">
        <v>91</v>
      </c>
      <c r="N105" s="8">
        <v>86</v>
      </c>
      <c r="O105" s="9" t="s">
        <v>342</v>
      </c>
      <c r="P105" s="9" t="s">
        <v>316</v>
      </c>
      <c r="Q105" s="9" t="s">
        <v>37</v>
      </c>
      <c r="R105" s="9" t="s">
        <v>150</v>
      </c>
      <c r="S105" s="9" t="s">
        <v>2361</v>
      </c>
      <c r="T105" s="9" t="s">
        <v>101</v>
      </c>
      <c r="U105" s="9" t="s">
        <v>244</v>
      </c>
      <c r="V105" s="9" t="s">
        <v>139</v>
      </c>
      <c r="W105" s="10" t="s">
        <v>105</v>
      </c>
      <c r="X105" s="121" t="s">
        <v>2565</v>
      </c>
    </row>
    <row r="106" spans="1:24">
      <c r="A106" t="str">
        <f t="shared" si="3"/>
        <v>BabyWyrm</v>
      </c>
      <c r="B106" s="11" t="s">
        <v>343</v>
      </c>
      <c r="C106" s="5" t="s">
        <v>1558</v>
      </c>
      <c r="D106" s="5" t="s">
        <v>10</v>
      </c>
      <c r="E106" s="5">
        <f t="shared" si="2"/>
        <v>2</v>
      </c>
      <c r="F106" s="6" t="s">
        <v>35</v>
      </c>
      <c r="G106" s="6" t="s">
        <v>344</v>
      </c>
      <c r="H106" s="5" t="s">
        <v>10</v>
      </c>
      <c r="I106" s="5" t="s">
        <v>9</v>
      </c>
      <c r="J106" s="5">
        <v>81</v>
      </c>
      <c r="K106" s="5">
        <v>10</v>
      </c>
      <c r="L106" s="5">
        <v>9</v>
      </c>
      <c r="M106" s="5">
        <v>5</v>
      </c>
      <c r="N106" s="5">
        <v>8</v>
      </c>
      <c r="O106" s="6" t="s">
        <v>345</v>
      </c>
      <c r="P106" s="6" t="s">
        <v>346</v>
      </c>
      <c r="Q106" s="6" t="s">
        <v>139</v>
      </c>
      <c r="R106" s="6"/>
      <c r="S106" s="6"/>
      <c r="T106" s="6"/>
      <c r="U106" s="6"/>
      <c r="V106" s="6"/>
      <c r="W106" s="7"/>
      <c r="X106" s="121" t="s">
        <v>2566</v>
      </c>
    </row>
    <row r="107" spans="1:24">
      <c r="A107" t="str">
        <f t="shared" si="3"/>
        <v>Wyrm Kid</v>
      </c>
      <c r="B107" s="5" t="s">
        <v>347</v>
      </c>
      <c r="C107" s="5" t="s">
        <v>9</v>
      </c>
      <c r="D107" s="5" t="s">
        <v>12</v>
      </c>
      <c r="E107" s="5">
        <f t="shared" si="2"/>
        <v>4</v>
      </c>
      <c r="F107" s="6" t="s">
        <v>215</v>
      </c>
      <c r="G107" s="6" t="s">
        <v>344</v>
      </c>
      <c r="H107" s="5" t="s">
        <v>10</v>
      </c>
      <c r="I107" s="5" t="s">
        <v>10</v>
      </c>
      <c r="J107" s="5">
        <v>182</v>
      </c>
      <c r="K107" s="5">
        <v>21</v>
      </c>
      <c r="L107" s="5">
        <v>20</v>
      </c>
      <c r="M107" s="5">
        <v>14</v>
      </c>
      <c r="N107" s="5">
        <v>18</v>
      </c>
      <c r="O107" s="6" t="s">
        <v>348</v>
      </c>
      <c r="P107" s="6" t="s">
        <v>346</v>
      </c>
      <c r="Q107" s="6" t="s">
        <v>25</v>
      </c>
      <c r="R107" s="6" t="s">
        <v>139</v>
      </c>
      <c r="S107" s="6"/>
      <c r="T107" s="6"/>
      <c r="U107" s="6"/>
      <c r="V107" s="6"/>
      <c r="W107" s="7"/>
      <c r="X107" s="121" t="s">
        <v>2566</v>
      </c>
    </row>
    <row r="108" spans="1:24">
      <c r="A108" t="str">
        <f t="shared" si="3"/>
        <v>Wyvern</v>
      </c>
      <c r="B108" s="5" t="s">
        <v>349</v>
      </c>
      <c r="C108" s="5" t="s">
        <v>11</v>
      </c>
      <c r="D108" s="5" t="s">
        <v>15</v>
      </c>
      <c r="E108" s="5">
        <f t="shared" si="2"/>
        <v>7</v>
      </c>
      <c r="F108" s="6" t="s">
        <v>187</v>
      </c>
      <c r="G108" s="6" t="s">
        <v>344</v>
      </c>
      <c r="H108" s="5" t="s">
        <v>10</v>
      </c>
      <c r="I108" s="5" t="s">
        <v>12</v>
      </c>
      <c r="J108" s="5">
        <v>411</v>
      </c>
      <c r="K108" s="5">
        <v>45</v>
      </c>
      <c r="L108" s="5">
        <v>43</v>
      </c>
      <c r="M108" s="5">
        <v>35</v>
      </c>
      <c r="N108" s="5">
        <v>41</v>
      </c>
      <c r="O108" s="6" t="s">
        <v>350</v>
      </c>
      <c r="P108" s="6" t="s">
        <v>37</v>
      </c>
      <c r="Q108" s="6" t="s">
        <v>316</v>
      </c>
      <c r="R108" s="6" t="s">
        <v>20</v>
      </c>
      <c r="S108" s="6" t="s">
        <v>25</v>
      </c>
      <c r="T108" s="6" t="s">
        <v>139</v>
      </c>
      <c r="U108" s="6"/>
      <c r="V108" s="6"/>
      <c r="W108" s="7"/>
      <c r="X108" s="121" t="s">
        <v>2566</v>
      </c>
    </row>
    <row r="109" spans="1:24">
      <c r="A109" t="str">
        <f t="shared" si="3"/>
        <v>Wyrm</v>
      </c>
      <c r="B109" s="5" t="s">
        <v>351</v>
      </c>
      <c r="C109" s="5" t="s">
        <v>13</v>
      </c>
      <c r="D109" s="5" t="s">
        <v>1426</v>
      </c>
      <c r="E109" s="5">
        <f t="shared" si="2"/>
        <v>10</v>
      </c>
      <c r="F109" s="6" t="s">
        <v>27</v>
      </c>
      <c r="G109" s="6" t="s">
        <v>344</v>
      </c>
      <c r="H109" s="5" t="s">
        <v>10</v>
      </c>
      <c r="I109" s="5" t="s">
        <v>14</v>
      </c>
      <c r="J109" s="5">
        <v>731</v>
      </c>
      <c r="K109" s="5">
        <v>78</v>
      </c>
      <c r="L109" s="5">
        <v>76</v>
      </c>
      <c r="M109" s="5">
        <v>60</v>
      </c>
      <c r="N109" s="5">
        <v>73</v>
      </c>
      <c r="O109" s="6" t="s">
        <v>352</v>
      </c>
      <c r="P109" s="6" t="s">
        <v>316</v>
      </c>
      <c r="Q109" s="6" t="s">
        <v>37</v>
      </c>
      <c r="R109" s="6" t="s">
        <v>147</v>
      </c>
      <c r="S109" s="6" t="s">
        <v>20</v>
      </c>
      <c r="T109" s="6" t="s">
        <v>25</v>
      </c>
      <c r="U109" s="6" t="s">
        <v>2361</v>
      </c>
      <c r="V109" s="6" t="s">
        <v>139</v>
      </c>
      <c r="W109" s="7"/>
      <c r="X109" s="121" t="s">
        <v>2566</v>
      </c>
    </row>
    <row r="110" spans="1:24">
      <c r="A110" t="str">
        <f t="shared" si="3"/>
        <v>FengLung</v>
      </c>
      <c r="B110" s="8" t="s">
        <v>353</v>
      </c>
      <c r="C110" s="5" t="s">
        <v>13</v>
      </c>
      <c r="D110" s="5" t="s">
        <v>1432</v>
      </c>
      <c r="E110" s="5">
        <f t="shared" si="2"/>
        <v>11</v>
      </c>
      <c r="F110" s="9" t="s">
        <v>32</v>
      </c>
      <c r="G110" s="9" t="s">
        <v>344</v>
      </c>
      <c r="H110" s="5" t="s">
        <v>10</v>
      </c>
      <c r="I110" s="5" t="s">
        <v>15</v>
      </c>
      <c r="J110" s="8">
        <v>858</v>
      </c>
      <c r="K110" s="8">
        <v>91</v>
      </c>
      <c r="L110" s="8">
        <v>89</v>
      </c>
      <c r="M110" s="8">
        <v>78</v>
      </c>
      <c r="N110" s="8">
        <v>86</v>
      </c>
      <c r="O110" s="9" t="s">
        <v>354</v>
      </c>
      <c r="P110" s="9" t="s">
        <v>316</v>
      </c>
      <c r="Q110" s="9" t="s">
        <v>37</v>
      </c>
      <c r="R110" s="9" t="s">
        <v>20</v>
      </c>
      <c r="S110" s="9" t="s">
        <v>25</v>
      </c>
      <c r="T110" s="9" t="s">
        <v>2361</v>
      </c>
      <c r="U110" s="9" t="s">
        <v>110</v>
      </c>
      <c r="V110" s="9" t="s">
        <v>139</v>
      </c>
      <c r="W110" s="10" t="s">
        <v>105</v>
      </c>
      <c r="X110" s="121" t="s">
        <v>2566</v>
      </c>
    </row>
    <row r="111" spans="1:24">
      <c r="A111" t="str">
        <f t="shared" si="3"/>
        <v>Eagle</v>
      </c>
      <c r="B111" s="11" t="s">
        <v>355</v>
      </c>
      <c r="C111" s="5" t="s">
        <v>1558</v>
      </c>
      <c r="D111" s="5" t="s">
        <v>10</v>
      </c>
      <c r="E111" s="5">
        <f t="shared" si="2"/>
        <v>2</v>
      </c>
      <c r="F111" s="6" t="s">
        <v>35</v>
      </c>
      <c r="G111" s="6" t="s">
        <v>356</v>
      </c>
      <c r="H111" s="5" t="s">
        <v>10</v>
      </c>
      <c r="I111" s="5" t="s">
        <v>9</v>
      </c>
      <c r="J111" s="5">
        <v>45</v>
      </c>
      <c r="K111" s="5">
        <v>8</v>
      </c>
      <c r="L111" s="5">
        <v>13</v>
      </c>
      <c r="M111" s="5">
        <v>10</v>
      </c>
      <c r="N111" s="5">
        <v>5</v>
      </c>
      <c r="O111" s="6" t="s">
        <v>357</v>
      </c>
      <c r="P111" s="6" t="s">
        <v>346</v>
      </c>
      <c r="Q111" s="6" t="s">
        <v>139</v>
      </c>
      <c r="R111" s="6"/>
      <c r="S111" s="6"/>
      <c r="T111" s="6"/>
      <c r="U111" s="6"/>
      <c r="V111" s="6"/>
      <c r="W111" s="7"/>
      <c r="X111" s="121" t="s">
        <v>2566</v>
      </c>
    </row>
    <row r="112" spans="1:24">
      <c r="A112" t="str">
        <f t="shared" si="3"/>
        <v>Thunder</v>
      </c>
      <c r="B112" s="5" t="s">
        <v>241</v>
      </c>
      <c r="C112" s="5" t="s">
        <v>9</v>
      </c>
      <c r="D112" s="5" t="s">
        <v>13</v>
      </c>
      <c r="E112" s="5">
        <f t="shared" si="2"/>
        <v>5</v>
      </c>
      <c r="F112" s="6" t="s">
        <v>199</v>
      </c>
      <c r="G112" s="6" t="s">
        <v>356</v>
      </c>
      <c r="H112" s="5" t="s">
        <v>10</v>
      </c>
      <c r="I112" s="5" t="s">
        <v>11</v>
      </c>
      <c r="J112" s="5">
        <v>188</v>
      </c>
      <c r="K112" s="5">
        <v>25</v>
      </c>
      <c r="L112" s="5">
        <v>32</v>
      </c>
      <c r="M112" s="5">
        <v>28</v>
      </c>
      <c r="N112" s="5">
        <v>20</v>
      </c>
      <c r="O112" s="6" t="s">
        <v>358</v>
      </c>
      <c r="P112" s="6" t="s">
        <v>346</v>
      </c>
      <c r="Q112" s="6" t="s">
        <v>241</v>
      </c>
      <c r="R112" s="6" t="s">
        <v>69</v>
      </c>
      <c r="S112" s="6" t="s">
        <v>139</v>
      </c>
      <c r="T112" s="6"/>
      <c r="U112" s="6"/>
      <c r="V112" s="6"/>
      <c r="W112" s="7"/>
      <c r="X112" s="121" t="s">
        <v>2566</v>
      </c>
    </row>
    <row r="113" spans="1:24">
      <c r="A113" t="str">
        <f t="shared" si="3"/>
        <v>Cocatris</v>
      </c>
      <c r="B113" s="5" t="s">
        <v>359</v>
      </c>
      <c r="C113" s="5" t="s">
        <v>10</v>
      </c>
      <c r="D113" s="5" t="s">
        <v>1523</v>
      </c>
      <c r="E113" s="5">
        <f t="shared" si="2"/>
        <v>9</v>
      </c>
      <c r="F113" s="6" t="s">
        <v>333</v>
      </c>
      <c r="G113" s="6" t="s">
        <v>356</v>
      </c>
      <c r="H113" s="5" t="s">
        <v>10</v>
      </c>
      <c r="I113" s="5" t="s">
        <v>13</v>
      </c>
      <c r="J113" s="5">
        <v>522</v>
      </c>
      <c r="K113" s="5">
        <v>61</v>
      </c>
      <c r="L113" s="5">
        <v>73</v>
      </c>
      <c r="M113" s="5">
        <v>66</v>
      </c>
      <c r="N113" s="5">
        <v>55</v>
      </c>
      <c r="O113" s="6" t="s">
        <v>360</v>
      </c>
      <c r="P113" s="6" t="s">
        <v>361</v>
      </c>
      <c r="Q113" s="6" t="s">
        <v>362</v>
      </c>
      <c r="R113" s="6" t="s">
        <v>316</v>
      </c>
      <c r="S113" s="6" t="s">
        <v>85</v>
      </c>
      <c r="T113" s="6" t="s">
        <v>69</v>
      </c>
      <c r="U113" s="6" t="s">
        <v>139</v>
      </c>
      <c r="V113" s="6"/>
      <c r="W113" s="7"/>
      <c r="X113" s="121" t="s">
        <v>2566</v>
      </c>
    </row>
    <row r="114" spans="1:24">
      <c r="A114" t="str">
        <f t="shared" si="3"/>
        <v>Roc</v>
      </c>
      <c r="B114" s="5" t="s">
        <v>363</v>
      </c>
      <c r="C114" s="5" t="s">
        <v>11</v>
      </c>
      <c r="D114" s="5" t="s">
        <v>1426</v>
      </c>
      <c r="E114" s="5">
        <f t="shared" si="2"/>
        <v>10</v>
      </c>
      <c r="F114" s="6" t="s">
        <v>47</v>
      </c>
      <c r="G114" s="6" t="s">
        <v>356</v>
      </c>
      <c r="H114" s="5" t="s">
        <v>10</v>
      </c>
      <c r="I114" s="5" t="s">
        <v>14</v>
      </c>
      <c r="J114" s="5">
        <v>631</v>
      </c>
      <c r="K114" s="5">
        <v>73</v>
      </c>
      <c r="L114" s="5">
        <v>86</v>
      </c>
      <c r="M114" s="5">
        <v>71</v>
      </c>
      <c r="N114" s="5">
        <v>66</v>
      </c>
      <c r="O114" s="6" t="s">
        <v>364</v>
      </c>
      <c r="P114" s="6" t="s">
        <v>316</v>
      </c>
      <c r="Q114" s="6" t="s">
        <v>346</v>
      </c>
      <c r="R114" s="6" t="s">
        <v>25</v>
      </c>
      <c r="S114" s="6" t="s">
        <v>110</v>
      </c>
      <c r="T114" s="6" t="s">
        <v>85</v>
      </c>
      <c r="U114" s="6" t="s">
        <v>69</v>
      </c>
      <c r="V114" s="6" t="s">
        <v>139</v>
      </c>
      <c r="W114" s="7"/>
      <c r="X114" s="121" t="s">
        <v>2566</v>
      </c>
    </row>
    <row r="115" spans="1:24">
      <c r="A115" t="str">
        <f t="shared" si="3"/>
        <v>Su-Zaku</v>
      </c>
      <c r="B115" s="8" t="s">
        <v>365</v>
      </c>
      <c r="C115" s="5" t="s">
        <v>11</v>
      </c>
      <c r="D115" s="5" t="s">
        <v>1432</v>
      </c>
      <c r="E115" s="5">
        <f t="shared" si="2"/>
        <v>11</v>
      </c>
      <c r="F115" s="9" t="s">
        <v>90</v>
      </c>
      <c r="G115" s="9" t="s">
        <v>356</v>
      </c>
      <c r="H115" s="5" t="s">
        <v>10</v>
      </c>
      <c r="I115" s="5" t="s">
        <v>15</v>
      </c>
      <c r="J115" s="8">
        <v>750</v>
      </c>
      <c r="K115" s="8">
        <v>86</v>
      </c>
      <c r="L115" s="8">
        <v>99</v>
      </c>
      <c r="M115" s="8">
        <v>91</v>
      </c>
      <c r="N115" s="8">
        <v>78</v>
      </c>
      <c r="O115" s="9" t="s">
        <v>366</v>
      </c>
      <c r="P115" s="9" t="s">
        <v>346</v>
      </c>
      <c r="Q115" s="9" t="s">
        <v>49</v>
      </c>
      <c r="R115" s="9" t="s">
        <v>110</v>
      </c>
      <c r="S115" s="9" t="s">
        <v>25</v>
      </c>
      <c r="T115" s="9" t="s">
        <v>33</v>
      </c>
      <c r="U115" s="9" t="s">
        <v>69</v>
      </c>
      <c r="V115" s="9" t="s">
        <v>139</v>
      </c>
      <c r="W115" s="10" t="s">
        <v>105</v>
      </c>
      <c r="X115" s="121" t="s">
        <v>2566</v>
      </c>
    </row>
    <row r="116" spans="1:24">
      <c r="A116" t="str">
        <f t="shared" si="3"/>
        <v>Raven</v>
      </c>
      <c r="B116" s="11" t="s">
        <v>367</v>
      </c>
      <c r="C116" s="5" t="s">
        <v>9</v>
      </c>
      <c r="D116" s="5" t="s">
        <v>12</v>
      </c>
      <c r="E116" s="5">
        <f t="shared" si="2"/>
        <v>4</v>
      </c>
      <c r="F116" s="6" t="s">
        <v>215</v>
      </c>
      <c r="G116" s="6" t="s">
        <v>368</v>
      </c>
      <c r="H116" s="5" t="s">
        <v>10</v>
      </c>
      <c r="I116" s="5" t="s">
        <v>10</v>
      </c>
      <c r="J116" s="5">
        <v>143</v>
      </c>
      <c r="K116" s="5">
        <v>17</v>
      </c>
      <c r="L116" s="5">
        <v>22</v>
      </c>
      <c r="M116" s="5">
        <v>21</v>
      </c>
      <c r="N116" s="5">
        <v>17</v>
      </c>
      <c r="O116" s="6" t="s">
        <v>369</v>
      </c>
      <c r="P116" s="6" t="s">
        <v>316</v>
      </c>
      <c r="Q116" s="6" t="s">
        <v>346</v>
      </c>
      <c r="R116" s="6" t="s">
        <v>139</v>
      </c>
      <c r="S116" s="6"/>
      <c r="T116" s="6"/>
      <c r="U116" s="6"/>
      <c r="V116" s="6"/>
      <c r="W116" s="7"/>
      <c r="X116" s="121" t="s">
        <v>2566</v>
      </c>
    </row>
    <row r="117" spans="1:24">
      <c r="A117" t="str">
        <f t="shared" si="3"/>
        <v>Harpy</v>
      </c>
      <c r="B117" s="5" t="s">
        <v>370</v>
      </c>
      <c r="C117" s="5" t="s">
        <v>10</v>
      </c>
      <c r="D117" s="5" t="s">
        <v>13</v>
      </c>
      <c r="E117" s="5">
        <f t="shared" si="2"/>
        <v>5</v>
      </c>
      <c r="F117" s="6" t="s">
        <v>17</v>
      </c>
      <c r="G117" s="6" t="s">
        <v>368</v>
      </c>
      <c r="H117" s="5" t="s">
        <v>10</v>
      </c>
      <c r="I117" s="5" t="s">
        <v>11</v>
      </c>
      <c r="J117" s="5">
        <v>203</v>
      </c>
      <c r="K117" s="5">
        <v>23</v>
      </c>
      <c r="L117" s="5">
        <v>29</v>
      </c>
      <c r="M117" s="5">
        <v>28</v>
      </c>
      <c r="N117" s="5">
        <v>23</v>
      </c>
      <c r="O117" s="6" t="s">
        <v>371</v>
      </c>
      <c r="P117" s="6" t="s">
        <v>316</v>
      </c>
      <c r="Q117" s="6" t="s">
        <v>37</v>
      </c>
      <c r="R117" s="6" t="s">
        <v>288</v>
      </c>
      <c r="S117" s="6" t="s">
        <v>139</v>
      </c>
      <c r="T117" s="6"/>
      <c r="U117" s="6"/>
      <c r="V117" s="6"/>
      <c r="W117" s="7"/>
      <c r="X117" s="121" t="s">
        <v>2566</v>
      </c>
    </row>
    <row r="118" spans="1:24">
      <c r="A118" t="str">
        <f t="shared" si="3"/>
        <v>Ten-Gu</v>
      </c>
      <c r="B118" s="5" t="s">
        <v>372</v>
      </c>
      <c r="C118" s="5" t="s">
        <v>12</v>
      </c>
      <c r="D118" s="5" t="s">
        <v>1523</v>
      </c>
      <c r="E118" s="5">
        <f t="shared" si="2"/>
        <v>9</v>
      </c>
      <c r="F118" s="6" t="s">
        <v>281</v>
      </c>
      <c r="G118" s="6" t="s">
        <v>368</v>
      </c>
      <c r="H118" s="5" t="s">
        <v>10</v>
      </c>
      <c r="I118" s="5" t="s">
        <v>13</v>
      </c>
      <c r="J118" s="5">
        <v>545</v>
      </c>
      <c r="K118" s="5">
        <v>59</v>
      </c>
      <c r="L118" s="5">
        <v>68</v>
      </c>
      <c r="M118" s="5">
        <v>60</v>
      </c>
      <c r="N118" s="5">
        <v>59</v>
      </c>
      <c r="O118" s="6" t="s">
        <v>373</v>
      </c>
      <c r="P118" s="6" t="s">
        <v>346</v>
      </c>
      <c r="Q118" s="6" t="s">
        <v>241</v>
      </c>
      <c r="R118" s="6" t="s">
        <v>316</v>
      </c>
      <c r="S118" s="6" t="s">
        <v>110</v>
      </c>
      <c r="T118" s="6" t="s">
        <v>25</v>
      </c>
      <c r="U118" s="6" t="s">
        <v>139</v>
      </c>
      <c r="V118" s="6"/>
      <c r="W118" s="7"/>
      <c r="X118" s="121" t="s">
        <v>2566</v>
      </c>
    </row>
    <row r="119" spans="1:24">
      <c r="A119" t="str">
        <f t="shared" si="3"/>
        <v>Garuda</v>
      </c>
      <c r="B119" s="5" t="s">
        <v>374</v>
      </c>
      <c r="C119" s="5" t="s">
        <v>12</v>
      </c>
      <c r="D119" s="5" t="s">
        <v>1426</v>
      </c>
      <c r="E119" s="5">
        <f t="shared" si="2"/>
        <v>10</v>
      </c>
      <c r="F119" s="6" t="s">
        <v>103</v>
      </c>
      <c r="G119" s="6" t="s">
        <v>368</v>
      </c>
      <c r="H119" s="5" t="s">
        <v>10</v>
      </c>
      <c r="I119" s="5" t="s">
        <v>14</v>
      </c>
      <c r="J119" s="5">
        <v>656</v>
      </c>
      <c r="K119" s="5">
        <v>71</v>
      </c>
      <c r="L119" s="5">
        <v>81</v>
      </c>
      <c r="M119" s="5">
        <v>71</v>
      </c>
      <c r="N119" s="5">
        <v>71</v>
      </c>
      <c r="O119" s="6" t="s">
        <v>375</v>
      </c>
      <c r="P119" s="6" t="s">
        <v>316</v>
      </c>
      <c r="Q119" s="6" t="s">
        <v>346</v>
      </c>
      <c r="R119" s="6" t="s">
        <v>241</v>
      </c>
      <c r="S119" s="6" t="s">
        <v>25</v>
      </c>
      <c r="T119" s="6" t="s">
        <v>110</v>
      </c>
      <c r="U119" s="6" t="s">
        <v>69</v>
      </c>
      <c r="V119" s="6" t="s">
        <v>139</v>
      </c>
      <c r="W119" s="7"/>
      <c r="X119" s="121" t="s">
        <v>2566</v>
      </c>
    </row>
    <row r="120" spans="1:24">
      <c r="A120" t="str">
        <f t="shared" si="3"/>
        <v>Nike</v>
      </c>
      <c r="B120" s="8" t="s">
        <v>376</v>
      </c>
      <c r="C120" s="5" t="s">
        <v>13</v>
      </c>
      <c r="D120" s="5" t="s">
        <v>1432</v>
      </c>
      <c r="E120" s="5">
        <f t="shared" si="2"/>
        <v>11</v>
      </c>
      <c r="F120" s="9" t="s">
        <v>32</v>
      </c>
      <c r="G120" s="9" t="s">
        <v>368</v>
      </c>
      <c r="H120" s="5" t="s">
        <v>10</v>
      </c>
      <c r="I120" s="5" t="s">
        <v>15</v>
      </c>
      <c r="J120" s="8">
        <v>777</v>
      </c>
      <c r="K120" s="8">
        <v>83</v>
      </c>
      <c r="L120" s="8">
        <v>94</v>
      </c>
      <c r="M120" s="8">
        <v>91</v>
      </c>
      <c r="N120" s="8">
        <v>83</v>
      </c>
      <c r="O120" s="9" t="s">
        <v>377</v>
      </c>
      <c r="P120" s="9" t="s">
        <v>108</v>
      </c>
      <c r="Q120" s="9" t="s">
        <v>241</v>
      </c>
      <c r="R120" s="9" t="s">
        <v>25</v>
      </c>
      <c r="S120" s="9" t="s">
        <v>2326</v>
      </c>
      <c r="T120" s="9" t="s">
        <v>55</v>
      </c>
      <c r="U120" s="9" t="s">
        <v>110</v>
      </c>
      <c r="V120" s="9" t="s">
        <v>69</v>
      </c>
      <c r="W120" s="10" t="s">
        <v>139</v>
      </c>
      <c r="X120" s="121" t="s">
        <v>2566</v>
      </c>
    </row>
    <row r="121" spans="1:24">
      <c r="A121" t="str">
        <f t="shared" si="3"/>
        <v>Jaguar</v>
      </c>
      <c r="B121" s="11" t="s">
        <v>378</v>
      </c>
      <c r="C121" s="5" t="s">
        <v>1558</v>
      </c>
      <c r="D121" s="5" t="s">
        <v>9</v>
      </c>
      <c r="E121" s="5">
        <f t="shared" si="2"/>
        <v>1</v>
      </c>
      <c r="F121" s="6" t="s">
        <v>128</v>
      </c>
      <c r="G121" s="6" t="s">
        <v>379</v>
      </c>
      <c r="H121" s="5" t="s">
        <v>10</v>
      </c>
      <c r="I121" s="5" t="s">
        <v>1558</v>
      </c>
      <c r="J121" s="5">
        <v>45</v>
      </c>
      <c r="K121" s="5">
        <v>6</v>
      </c>
      <c r="L121" s="5">
        <v>5</v>
      </c>
      <c r="M121" s="5">
        <v>3</v>
      </c>
      <c r="N121" s="5">
        <v>5</v>
      </c>
      <c r="O121" s="6" t="s">
        <v>380</v>
      </c>
      <c r="P121" s="6" t="s">
        <v>37</v>
      </c>
      <c r="Q121" s="6"/>
      <c r="R121" s="6"/>
      <c r="S121" s="6"/>
      <c r="T121" s="6"/>
      <c r="U121" s="6"/>
      <c r="V121" s="6"/>
      <c r="W121" s="7"/>
      <c r="X121" s="121" t="s">
        <v>2567</v>
      </c>
    </row>
    <row r="122" spans="1:24">
      <c r="A122" t="str">
        <f t="shared" si="3"/>
        <v>SabreCat</v>
      </c>
      <c r="B122" s="5" t="s">
        <v>381</v>
      </c>
      <c r="C122" s="5" t="s">
        <v>9</v>
      </c>
      <c r="D122" s="5" t="s">
        <v>12</v>
      </c>
      <c r="E122" s="5">
        <f t="shared" si="2"/>
        <v>4</v>
      </c>
      <c r="F122" s="6" t="s">
        <v>215</v>
      </c>
      <c r="G122" s="6" t="s">
        <v>379</v>
      </c>
      <c r="H122" s="5" t="s">
        <v>10</v>
      </c>
      <c r="I122" s="5" t="s">
        <v>10</v>
      </c>
      <c r="J122" s="5">
        <v>182</v>
      </c>
      <c r="K122" s="5">
        <v>21</v>
      </c>
      <c r="L122" s="5">
        <v>18</v>
      </c>
      <c r="M122" s="5">
        <v>16</v>
      </c>
      <c r="N122" s="5">
        <v>18</v>
      </c>
      <c r="O122" s="6" t="s">
        <v>382</v>
      </c>
      <c r="P122" s="6" t="s">
        <v>316</v>
      </c>
      <c r="Q122" s="6" t="s">
        <v>383</v>
      </c>
      <c r="R122" s="6" t="s">
        <v>85</v>
      </c>
      <c r="S122" s="6"/>
      <c r="T122" s="6"/>
      <c r="U122" s="6"/>
      <c r="V122" s="6"/>
      <c r="W122" s="7"/>
      <c r="X122" s="121" t="s">
        <v>2567</v>
      </c>
    </row>
    <row r="123" spans="1:24">
      <c r="A123" t="str">
        <f t="shared" si="3"/>
        <v>SnowCat</v>
      </c>
      <c r="B123" s="5" t="s">
        <v>384</v>
      </c>
      <c r="C123" s="5" t="s">
        <v>10</v>
      </c>
      <c r="D123" s="5" t="s">
        <v>1593</v>
      </c>
      <c r="E123" s="5">
        <f t="shared" si="2"/>
        <v>8</v>
      </c>
      <c r="F123" s="6" t="s">
        <v>251</v>
      </c>
      <c r="G123" s="6" t="s">
        <v>379</v>
      </c>
      <c r="H123" s="5" t="s">
        <v>10</v>
      </c>
      <c r="I123" s="5" t="s">
        <v>13</v>
      </c>
      <c r="J123" s="5">
        <v>507</v>
      </c>
      <c r="K123" s="5">
        <v>55</v>
      </c>
      <c r="L123" s="5">
        <v>51</v>
      </c>
      <c r="M123" s="5">
        <v>43</v>
      </c>
      <c r="N123" s="5">
        <v>51</v>
      </c>
      <c r="O123" s="6" t="s">
        <v>385</v>
      </c>
      <c r="P123" s="6" t="s">
        <v>37</v>
      </c>
      <c r="Q123" s="6" t="s">
        <v>316</v>
      </c>
      <c r="R123" s="6" t="s">
        <v>267</v>
      </c>
      <c r="S123" s="6" t="s">
        <v>85</v>
      </c>
      <c r="T123" s="6" t="s">
        <v>60</v>
      </c>
      <c r="U123" s="6"/>
      <c r="V123" s="6"/>
      <c r="W123" s="7"/>
      <c r="X123" s="121" t="s">
        <v>2567</v>
      </c>
    </row>
    <row r="124" spans="1:24">
      <c r="A124" t="str">
        <f t="shared" si="3"/>
        <v>BlackCat</v>
      </c>
      <c r="B124" s="5" t="s">
        <v>386</v>
      </c>
      <c r="C124" s="5" t="s">
        <v>11</v>
      </c>
      <c r="D124" s="5" t="s">
        <v>1426</v>
      </c>
      <c r="E124" s="5">
        <f t="shared" si="2"/>
        <v>10</v>
      </c>
      <c r="F124" s="6" t="s">
        <v>47</v>
      </c>
      <c r="G124" s="6" t="s">
        <v>379</v>
      </c>
      <c r="H124" s="5" t="s">
        <v>10</v>
      </c>
      <c r="I124" s="5" t="s">
        <v>13</v>
      </c>
      <c r="J124" s="5">
        <v>731</v>
      </c>
      <c r="K124" s="5">
        <v>78</v>
      </c>
      <c r="L124" s="5">
        <v>73</v>
      </c>
      <c r="M124" s="5">
        <v>68</v>
      </c>
      <c r="N124" s="5">
        <v>73</v>
      </c>
      <c r="O124" s="6" t="s">
        <v>387</v>
      </c>
      <c r="P124" s="6" t="s">
        <v>316</v>
      </c>
      <c r="Q124" s="6" t="s">
        <v>37</v>
      </c>
      <c r="R124" s="6" t="s">
        <v>165</v>
      </c>
      <c r="S124" s="6" t="s">
        <v>388</v>
      </c>
      <c r="T124" s="6" t="s">
        <v>85</v>
      </c>
      <c r="U124" s="6" t="s">
        <v>69</v>
      </c>
      <c r="V124" s="6"/>
      <c r="W124" s="7"/>
      <c r="X124" s="121" t="s">
        <v>2567</v>
      </c>
    </row>
    <row r="125" spans="1:24">
      <c r="A125" t="str">
        <f t="shared" si="3"/>
        <v>Byak-Ko</v>
      </c>
      <c r="B125" s="8" t="s">
        <v>389</v>
      </c>
      <c r="C125" s="5" t="s">
        <v>12</v>
      </c>
      <c r="D125" s="5" t="s">
        <v>1432</v>
      </c>
      <c r="E125" s="5">
        <f t="shared" si="2"/>
        <v>11</v>
      </c>
      <c r="F125" s="9" t="s">
        <v>72</v>
      </c>
      <c r="G125" s="9" t="s">
        <v>379</v>
      </c>
      <c r="H125" s="5" t="s">
        <v>10</v>
      </c>
      <c r="I125" s="5" t="s">
        <v>15</v>
      </c>
      <c r="J125" s="8">
        <v>858</v>
      </c>
      <c r="K125" s="8">
        <v>91</v>
      </c>
      <c r="L125" s="8">
        <v>86</v>
      </c>
      <c r="M125" s="8">
        <v>80</v>
      </c>
      <c r="N125" s="8">
        <v>86</v>
      </c>
      <c r="O125" s="9" t="s">
        <v>390</v>
      </c>
      <c r="P125" s="9" t="s">
        <v>37</v>
      </c>
      <c r="Q125" s="9" t="s">
        <v>108</v>
      </c>
      <c r="R125" s="9" t="s">
        <v>267</v>
      </c>
      <c r="S125" s="9" t="s">
        <v>169</v>
      </c>
      <c r="T125" s="9" t="s">
        <v>110</v>
      </c>
      <c r="U125" s="9" t="s">
        <v>160</v>
      </c>
      <c r="V125" s="9" t="s">
        <v>33</v>
      </c>
      <c r="W125" s="10" t="s">
        <v>105</v>
      </c>
      <c r="X125" s="121" t="s">
        <v>2567</v>
      </c>
    </row>
    <row r="126" spans="1:24">
      <c r="A126" t="str">
        <f t="shared" si="3"/>
        <v>Silver</v>
      </c>
      <c r="B126" s="11" t="s">
        <v>391</v>
      </c>
      <c r="C126" s="5" t="s">
        <v>9</v>
      </c>
      <c r="D126" s="5" t="s">
        <v>11</v>
      </c>
      <c r="E126" s="5">
        <f t="shared" si="2"/>
        <v>3</v>
      </c>
      <c r="F126" s="6" t="s">
        <v>195</v>
      </c>
      <c r="G126" s="6" t="s">
        <v>392</v>
      </c>
      <c r="H126" s="5" t="s">
        <v>10</v>
      </c>
      <c r="I126" s="5" t="s">
        <v>9</v>
      </c>
      <c r="J126" s="5">
        <v>126</v>
      </c>
      <c r="K126" s="5">
        <v>14</v>
      </c>
      <c r="L126" s="5">
        <v>14</v>
      </c>
      <c r="M126" s="5">
        <v>10</v>
      </c>
      <c r="N126" s="5">
        <v>13</v>
      </c>
      <c r="O126" s="6" t="s">
        <v>393</v>
      </c>
      <c r="P126" s="6" t="s">
        <v>98</v>
      </c>
      <c r="Q126" s="6" t="s">
        <v>394</v>
      </c>
      <c r="R126" s="6"/>
      <c r="S126" s="6"/>
      <c r="T126" s="6"/>
      <c r="U126" s="6"/>
      <c r="V126" s="6"/>
      <c r="W126" s="7"/>
      <c r="X126" s="121" t="s">
        <v>2567</v>
      </c>
    </row>
    <row r="127" spans="1:24">
      <c r="A127" t="str">
        <f t="shared" si="3"/>
        <v>Kelpie</v>
      </c>
      <c r="B127" s="5" t="s">
        <v>395</v>
      </c>
      <c r="C127" s="5" t="s">
        <v>10</v>
      </c>
      <c r="D127" s="5" t="s">
        <v>12</v>
      </c>
      <c r="E127" s="5">
        <f t="shared" si="2"/>
        <v>4</v>
      </c>
      <c r="F127" s="6" t="s">
        <v>181</v>
      </c>
      <c r="G127" s="6" t="s">
        <v>392</v>
      </c>
      <c r="H127" s="5" t="s">
        <v>10</v>
      </c>
      <c r="I127" s="5" t="s">
        <v>10</v>
      </c>
      <c r="J127" s="5">
        <v>182</v>
      </c>
      <c r="K127" s="5">
        <v>20</v>
      </c>
      <c r="L127" s="5">
        <v>20</v>
      </c>
      <c r="M127" s="5">
        <v>16</v>
      </c>
      <c r="N127" s="5">
        <v>18</v>
      </c>
      <c r="O127" s="6" t="s">
        <v>396</v>
      </c>
      <c r="P127" s="6" t="s">
        <v>37</v>
      </c>
      <c r="Q127" s="6" t="s">
        <v>98</v>
      </c>
      <c r="R127" s="6" t="s">
        <v>394</v>
      </c>
      <c r="S127" s="6"/>
      <c r="T127" s="6"/>
      <c r="U127" s="6"/>
      <c r="V127" s="6"/>
      <c r="W127" s="7"/>
      <c r="X127" s="121" t="s">
        <v>2567</v>
      </c>
    </row>
    <row r="128" spans="1:24">
      <c r="A128" t="str">
        <f t="shared" si="3"/>
        <v>Nitemare</v>
      </c>
      <c r="B128" s="5" t="s">
        <v>397</v>
      </c>
      <c r="C128" s="5" t="s">
        <v>12</v>
      </c>
      <c r="D128" s="5" t="s">
        <v>1593</v>
      </c>
      <c r="E128" s="5">
        <f t="shared" si="2"/>
        <v>8</v>
      </c>
      <c r="F128" s="6" t="s">
        <v>398</v>
      </c>
      <c r="G128" s="6" t="s">
        <v>392</v>
      </c>
      <c r="H128" s="5" t="s">
        <v>10</v>
      </c>
      <c r="I128" s="5" t="s">
        <v>13</v>
      </c>
      <c r="J128" s="5">
        <v>507</v>
      </c>
      <c r="K128" s="5">
        <v>53</v>
      </c>
      <c r="L128" s="5">
        <v>53</v>
      </c>
      <c r="M128" s="5">
        <v>43</v>
      </c>
      <c r="N128" s="5">
        <v>51</v>
      </c>
      <c r="O128" s="6" t="s">
        <v>399</v>
      </c>
      <c r="P128" s="6" t="s">
        <v>108</v>
      </c>
      <c r="Q128" s="6" t="s">
        <v>394</v>
      </c>
      <c r="R128" s="6" t="s">
        <v>49</v>
      </c>
      <c r="S128" s="6" t="s">
        <v>98</v>
      </c>
      <c r="T128" s="6" t="s">
        <v>2573</v>
      </c>
      <c r="U128" s="6" t="s">
        <v>50</v>
      </c>
      <c r="V128" s="6"/>
      <c r="W128" s="7"/>
      <c r="X128" s="121" t="s">
        <v>2567</v>
      </c>
    </row>
    <row r="129" spans="1:24">
      <c r="A129" t="str">
        <f t="shared" si="3"/>
        <v>Sleipnir</v>
      </c>
      <c r="B129" s="5" t="s">
        <v>400</v>
      </c>
      <c r="C129" s="5" t="s">
        <v>12</v>
      </c>
      <c r="D129" s="5" t="s">
        <v>1426</v>
      </c>
      <c r="E129" s="5">
        <f t="shared" si="2"/>
        <v>10</v>
      </c>
      <c r="F129" s="6" t="s">
        <v>103</v>
      </c>
      <c r="G129" s="6" t="s">
        <v>392</v>
      </c>
      <c r="H129" s="5" t="s">
        <v>10</v>
      </c>
      <c r="I129" s="5" t="s">
        <v>14</v>
      </c>
      <c r="J129" s="5">
        <v>731</v>
      </c>
      <c r="K129" s="5">
        <v>76</v>
      </c>
      <c r="L129" s="5">
        <v>76</v>
      </c>
      <c r="M129" s="5">
        <v>62</v>
      </c>
      <c r="N129" s="5">
        <v>73</v>
      </c>
      <c r="O129" s="6" t="s">
        <v>401</v>
      </c>
      <c r="P129" s="6" t="s">
        <v>37</v>
      </c>
      <c r="Q129" s="6" t="s">
        <v>402</v>
      </c>
      <c r="R129" s="6" t="s">
        <v>29</v>
      </c>
      <c r="S129" s="6" t="s">
        <v>394</v>
      </c>
      <c r="T129" s="6" t="s">
        <v>49</v>
      </c>
      <c r="U129" s="6" t="s">
        <v>69</v>
      </c>
      <c r="V129" s="6" t="s">
        <v>70</v>
      </c>
      <c r="W129" s="7"/>
      <c r="X129" s="121" t="s">
        <v>2567</v>
      </c>
    </row>
    <row r="130" spans="1:24">
      <c r="A130" t="str">
        <f t="shared" si="3"/>
        <v>Unicorn</v>
      </c>
      <c r="B130" s="8" t="s">
        <v>403</v>
      </c>
      <c r="C130" s="5" t="s">
        <v>12</v>
      </c>
      <c r="D130" s="5" t="s">
        <v>1432</v>
      </c>
      <c r="E130" s="5">
        <f t="shared" ref="E130:E193" si="4">HEX2DEC(D130)</f>
        <v>11</v>
      </c>
      <c r="F130" s="9" t="s">
        <v>72</v>
      </c>
      <c r="G130" s="9" t="s">
        <v>392</v>
      </c>
      <c r="H130" s="5" t="s">
        <v>10</v>
      </c>
      <c r="I130" s="5" t="s">
        <v>15</v>
      </c>
      <c r="J130" s="8">
        <v>858</v>
      </c>
      <c r="K130" s="8">
        <v>89</v>
      </c>
      <c r="L130" s="8">
        <v>89</v>
      </c>
      <c r="M130" s="8">
        <v>80</v>
      </c>
      <c r="N130" s="8">
        <v>86</v>
      </c>
      <c r="O130" s="9" t="s">
        <v>404</v>
      </c>
      <c r="P130" s="9" t="s">
        <v>98</v>
      </c>
      <c r="Q130" s="9" t="s">
        <v>197</v>
      </c>
      <c r="R130" s="9" t="s">
        <v>55</v>
      </c>
      <c r="S130" s="9" t="s">
        <v>212</v>
      </c>
      <c r="T130" s="9" t="s">
        <v>74</v>
      </c>
      <c r="U130" s="9" t="s">
        <v>160</v>
      </c>
      <c r="V130" s="9" t="s">
        <v>69</v>
      </c>
      <c r="W130" s="10" t="s">
        <v>70</v>
      </c>
      <c r="X130" s="121" t="s">
        <v>2567</v>
      </c>
    </row>
    <row r="131" spans="1:24">
      <c r="A131" t="str">
        <f t="shared" ref="A131:A194" si="5">B131</f>
        <v>Griffon</v>
      </c>
      <c r="B131" s="11" t="s">
        <v>405</v>
      </c>
      <c r="C131" s="5" t="s">
        <v>9</v>
      </c>
      <c r="D131" s="5" t="s">
        <v>12</v>
      </c>
      <c r="E131" s="5">
        <f t="shared" si="4"/>
        <v>4</v>
      </c>
      <c r="F131" s="6" t="s">
        <v>215</v>
      </c>
      <c r="G131" s="6" t="s">
        <v>406</v>
      </c>
      <c r="H131" s="5" t="s">
        <v>10</v>
      </c>
      <c r="I131" s="5" t="s">
        <v>10</v>
      </c>
      <c r="J131" s="5">
        <v>169</v>
      </c>
      <c r="K131" s="5">
        <v>22</v>
      </c>
      <c r="L131" s="5">
        <v>18</v>
      </c>
      <c r="M131" s="5">
        <v>16</v>
      </c>
      <c r="N131" s="5">
        <v>18</v>
      </c>
      <c r="O131" s="6" t="s">
        <v>407</v>
      </c>
      <c r="P131" s="6" t="s">
        <v>316</v>
      </c>
      <c r="Q131" s="6" t="s">
        <v>346</v>
      </c>
      <c r="R131" s="6" t="s">
        <v>139</v>
      </c>
      <c r="S131" s="6"/>
      <c r="T131" s="6"/>
      <c r="U131" s="6"/>
      <c r="V131" s="6"/>
      <c r="W131" s="7"/>
      <c r="X131" s="121" t="s">
        <v>2567</v>
      </c>
    </row>
    <row r="132" spans="1:24">
      <c r="A132" t="str">
        <f t="shared" si="5"/>
        <v>Mantcore</v>
      </c>
      <c r="B132" s="5" t="s">
        <v>408</v>
      </c>
      <c r="C132" s="5" t="s">
        <v>10</v>
      </c>
      <c r="D132" s="5" t="s">
        <v>14</v>
      </c>
      <c r="E132" s="5">
        <f t="shared" si="4"/>
        <v>6</v>
      </c>
      <c r="F132" s="6" t="s">
        <v>203</v>
      </c>
      <c r="G132" s="6" t="s">
        <v>406</v>
      </c>
      <c r="H132" s="5" t="s">
        <v>10</v>
      </c>
      <c r="I132" s="5" t="s">
        <v>12</v>
      </c>
      <c r="J132" s="5">
        <v>307</v>
      </c>
      <c r="K132" s="5">
        <v>38</v>
      </c>
      <c r="L132" s="5">
        <v>32</v>
      </c>
      <c r="M132" s="5">
        <v>29</v>
      </c>
      <c r="N132" s="5">
        <v>32</v>
      </c>
      <c r="O132" s="6" t="s">
        <v>409</v>
      </c>
      <c r="P132" s="6" t="s">
        <v>316</v>
      </c>
      <c r="Q132" s="6" t="s">
        <v>37</v>
      </c>
      <c r="R132" s="6" t="s">
        <v>20</v>
      </c>
      <c r="S132" s="6" t="s">
        <v>69</v>
      </c>
      <c r="T132" s="6" t="s">
        <v>139</v>
      </c>
      <c r="U132" s="6"/>
      <c r="V132" s="6"/>
      <c r="W132" s="7"/>
      <c r="X132" s="121" t="s">
        <v>2567</v>
      </c>
    </row>
    <row r="133" spans="1:24">
      <c r="A133" t="str">
        <f t="shared" si="5"/>
        <v>Chimera</v>
      </c>
      <c r="B133" s="5" t="s">
        <v>410</v>
      </c>
      <c r="C133" s="5" t="s">
        <v>11</v>
      </c>
      <c r="D133" s="5" t="s">
        <v>1523</v>
      </c>
      <c r="E133" s="5">
        <f t="shared" si="4"/>
        <v>9</v>
      </c>
      <c r="F133" s="6" t="s">
        <v>171</v>
      </c>
      <c r="G133" s="6" t="s">
        <v>406</v>
      </c>
      <c r="H133" s="5" t="s">
        <v>10</v>
      </c>
      <c r="I133" s="5" t="s">
        <v>13</v>
      </c>
      <c r="J133" s="5">
        <v>591</v>
      </c>
      <c r="K133" s="5">
        <v>68</v>
      </c>
      <c r="L133" s="5">
        <v>61</v>
      </c>
      <c r="M133" s="5">
        <v>52</v>
      </c>
      <c r="N133" s="5">
        <v>61</v>
      </c>
      <c r="O133" s="6" t="s">
        <v>411</v>
      </c>
      <c r="P133" s="6" t="s">
        <v>37</v>
      </c>
      <c r="Q133" s="6" t="s">
        <v>316</v>
      </c>
      <c r="R133" s="6" t="s">
        <v>49</v>
      </c>
      <c r="S133" s="6" t="s">
        <v>412</v>
      </c>
      <c r="T133" s="6" t="s">
        <v>69</v>
      </c>
      <c r="U133" s="6" t="s">
        <v>139</v>
      </c>
      <c r="V133" s="6"/>
      <c r="W133" s="7"/>
      <c r="X133" s="121" t="s">
        <v>2567</v>
      </c>
    </row>
    <row r="134" spans="1:24">
      <c r="A134" t="str">
        <f t="shared" si="5"/>
        <v>Sphinx</v>
      </c>
      <c r="B134" s="5" t="s">
        <v>413</v>
      </c>
      <c r="C134" s="5" t="s">
        <v>12</v>
      </c>
      <c r="D134" s="5" t="s">
        <v>1426</v>
      </c>
      <c r="E134" s="5">
        <f t="shared" si="4"/>
        <v>10</v>
      </c>
      <c r="F134" s="6" t="s">
        <v>103</v>
      </c>
      <c r="G134" s="6" t="s">
        <v>406</v>
      </c>
      <c r="H134" s="5" t="s">
        <v>10</v>
      </c>
      <c r="I134" s="5" t="s">
        <v>14</v>
      </c>
      <c r="J134" s="5">
        <v>706</v>
      </c>
      <c r="K134" s="5">
        <v>81</v>
      </c>
      <c r="L134" s="5">
        <v>73</v>
      </c>
      <c r="M134" s="5">
        <v>68</v>
      </c>
      <c r="N134" s="5">
        <v>73</v>
      </c>
      <c r="O134" s="6" t="s">
        <v>414</v>
      </c>
      <c r="P134" s="6" t="s">
        <v>316</v>
      </c>
      <c r="Q134" s="6" t="s">
        <v>37</v>
      </c>
      <c r="R134" s="6" t="s">
        <v>159</v>
      </c>
      <c r="S134" s="6" t="s">
        <v>212</v>
      </c>
      <c r="T134" s="6" t="s">
        <v>68</v>
      </c>
      <c r="U134" s="6" t="s">
        <v>69</v>
      </c>
      <c r="V134" s="6" t="s">
        <v>139</v>
      </c>
      <c r="W134" s="7"/>
      <c r="X134" s="121" t="s">
        <v>2567</v>
      </c>
    </row>
    <row r="135" spans="1:24">
      <c r="A135" t="str">
        <f t="shared" si="5"/>
        <v>Kirin</v>
      </c>
      <c r="B135" s="8" t="s">
        <v>415</v>
      </c>
      <c r="C135" s="5" t="s">
        <v>11</v>
      </c>
      <c r="D135" s="5" t="s">
        <v>1432</v>
      </c>
      <c r="E135" s="5">
        <f t="shared" si="4"/>
        <v>11</v>
      </c>
      <c r="F135" s="9" t="s">
        <v>90</v>
      </c>
      <c r="G135" s="9" t="s">
        <v>406</v>
      </c>
      <c r="H135" s="5" t="s">
        <v>10</v>
      </c>
      <c r="I135" s="5" t="s">
        <v>15</v>
      </c>
      <c r="J135" s="8">
        <v>831</v>
      </c>
      <c r="K135" s="8">
        <v>94</v>
      </c>
      <c r="L135" s="8">
        <v>86</v>
      </c>
      <c r="M135" s="8">
        <v>80</v>
      </c>
      <c r="N135" s="8">
        <v>86</v>
      </c>
      <c r="O135" s="9" t="s">
        <v>416</v>
      </c>
      <c r="P135" s="9" t="s">
        <v>197</v>
      </c>
      <c r="Q135" s="9" t="s">
        <v>241</v>
      </c>
      <c r="R135" s="9" t="s">
        <v>212</v>
      </c>
      <c r="S135" s="9" t="s">
        <v>110</v>
      </c>
      <c r="T135" s="9" t="s">
        <v>160</v>
      </c>
      <c r="U135" s="9" t="s">
        <v>33</v>
      </c>
      <c r="V135" s="9" t="s">
        <v>139</v>
      </c>
      <c r="W135" s="10" t="s">
        <v>105</v>
      </c>
      <c r="X135" s="121" t="s">
        <v>2567</v>
      </c>
    </row>
    <row r="136" spans="1:24">
      <c r="A136" t="str">
        <f t="shared" si="5"/>
        <v>Fly</v>
      </c>
      <c r="B136" s="11" t="s">
        <v>417</v>
      </c>
      <c r="C136" s="5" t="s">
        <v>1558</v>
      </c>
      <c r="D136" s="5" t="s">
        <v>9</v>
      </c>
      <c r="E136" s="5">
        <f t="shared" si="4"/>
        <v>1</v>
      </c>
      <c r="F136" s="6" t="s">
        <v>128</v>
      </c>
      <c r="G136" s="6" t="s">
        <v>162</v>
      </c>
      <c r="H136" s="5" t="s">
        <v>10</v>
      </c>
      <c r="I136" s="5" t="s">
        <v>10</v>
      </c>
      <c r="J136" s="5">
        <v>38</v>
      </c>
      <c r="K136" s="5">
        <v>4</v>
      </c>
      <c r="L136" s="5">
        <v>7</v>
      </c>
      <c r="M136" s="5">
        <v>4</v>
      </c>
      <c r="N136" s="5">
        <v>5</v>
      </c>
      <c r="O136" s="6" t="s">
        <v>418</v>
      </c>
      <c r="P136" s="6" t="s">
        <v>316</v>
      </c>
      <c r="Q136" s="6" t="s">
        <v>139</v>
      </c>
      <c r="R136" s="6" t="s">
        <v>38</v>
      </c>
      <c r="S136" s="6"/>
      <c r="T136" s="6"/>
      <c r="U136" s="6"/>
      <c r="V136" s="6"/>
      <c r="W136" s="7"/>
      <c r="X136" s="121" t="s">
        <v>1476</v>
      </c>
    </row>
    <row r="137" spans="1:24">
      <c r="A137" t="str">
        <f t="shared" si="5"/>
        <v>Hornet</v>
      </c>
      <c r="B137" s="5" t="s">
        <v>419</v>
      </c>
      <c r="C137" s="5" t="s">
        <v>10</v>
      </c>
      <c r="D137" s="5" t="s">
        <v>13</v>
      </c>
      <c r="E137" s="5">
        <f t="shared" si="4"/>
        <v>5</v>
      </c>
      <c r="F137" s="6" t="s">
        <v>17</v>
      </c>
      <c r="G137" s="6" t="s">
        <v>162</v>
      </c>
      <c r="H137" s="5" t="s">
        <v>10</v>
      </c>
      <c r="I137" s="5" t="s">
        <v>12</v>
      </c>
      <c r="J137" s="5">
        <v>233</v>
      </c>
      <c r="K137" s="5">
        <v>23</v>
      </c>
      <c r="L137" s="5">
        <v>29</v>
      </c>
      <c r="M137" s="5">
        <v>23</v>
      </c>
      <c r="N137" s="5">
        <v>25</v>
      </c>
      <c r="O137" s="6" t="s">
        <v>420</v>
      </c>
      <c r="P137" s="6" t="s">
        <v>37</v>
      </c>
      <c r="Q137" s="6" t="s">
        <v>20</v>
      </c>
      <c r="R137" s="6" t="s">
        <v>421</v>
      </c>
      <c r="S137" s="6" t="s">
        <v>139</v>
      </c>
      <c r="T137" s="6" t="s">
        <v>38</v>
      </c>
      <c r="U137" s="6"/>
      <c r="V137" s="6"/>
      <c r="W137" s="7"/>
      <c r="X137" s="121" t="s">
        <v>1476</v>
      </c>
    </row>
    <row r="138" spans="1:24">
      <c r="A138" t="str">
        <f t="shared" si="5"/>
        <v>Mosquito</v>
      </c>
      <c r="B138" s="5" t="s">
        <v>422</v>
      </c>
      <c r="C138" s="5" t="s">
        <v>10</v>
      </c>
      <c r="D138" s="5" t="s">
        <v>15</v>
      </c>
      <c r="E138" s="5">
        <f t="shared" si="4"/>
        <v>7</v>
      </c>
      <c r="F138" s="6" t="s">
        <v>167</v>
      </c>
      <c r="G138" s="6" t="s">
        <v>162</v>
      </c>
      <c r="H138" s="5" t="s">
        <v>10</v>
      </c>
      <c r="I138" s="5" t="s">
        <v>13</v>
      </c>
      <c r="J138" s="5">
        <v>392</v>
      </c>
      <c r="K138" s="5">
        <v>39</v>
      </c>
      <c r="L138" s="5">
        <v>47</v>
      </c>
      <c r="M138" s="5">
        <v>39</v>
      </c>
      <c r="N138" s="5">
        <v>41</v>
      </c>
      <c r="O138" s="6" t="s">
        <v>423</v>
      </c>
      <c r="P138" s="6" t="s">
        <v>37</v>
      </c>
      <c r="Q138" s="6" t="s">
        <v>54</v>
      </c>
      <c r="R138" s="6" t="s">
        <v>108</v>
      </c>
      <c r="S138" s="6" t="s">
        <v>85</v>
      </c>
      <c r="T138" s="6" t="s">
        <v>139</v>
      </c>
      <c r="U138" s="6" t="s">
        <v>38</v>
      </c>
      <c r="V138" s="6"/>
      <c r="W138" s="7"/>
      <c r="X138" s="121" t="s">
        <v>1476</v>
      </c>
    </row>
    <row r="139" spans="1:24">
      <c r="A139" t="str">
        <f t="shared" si="5"/>
        <v>Cicada</v>
      </c>
      <c r="B139" s="5" t="s">
        <v>424</v>
      </c>
      <c r="C139" s="5" t="s">
        <v>13</v>
      </c>
      <c r="D139" s="5" t="s">
        <v>1426</v>
      </c>
      <c r="E139" s="5">
        <f t="shared" si="4"/>
        <v>10</v>
      </c>
      <c r="F139" s="6" t="s">
        <v>27</v>
      </c>
      <c r="G139" s="6" t="s">
        <v>162</v>
      </c>
      <c r="H139" s="5" t="s">
        <v>10</v>
      </c>
      <c r="I139" s="5" t="s">
        <v>15</v>
      </c>
      <c r="J139" s="5">
        <v>706</v>
      </c>
      <c r="K139" s="5">
        <v>71</v>
      </c>
      <c r="L139" s="5">
        <v>81</v>
      </c>
      <c r="M139" s="5">
        <v>71</v>
      </c>
      <c r="N139" s="5">
        <v>73</v>
      </c>
      <c r="O139" s="6" t="s">
        <v>425</v>
      </c>
      <c r="P139" s="6" t="s">
        <v>108</v>
      </c>
      <c r="Q139" s="6" t="s">
        <v>37</v>
      </c>
      <c r="R139" s="6" t="s">
        <v>54</v>
      </c>
      <c r="S139" s="6" t="s">
        <v>241</v>
      </c>
      <c r="T139" s="6" t="s">
        <v>288</v>
      </c>
      <c r="U139" s="6" t="s">
        <v>283</v>
      </c>
      <c r="V139" s="6" t="s">
        <v>139</v>
      </c>
      <c r="W139" s="7" t="s">
        <v>38</v>
      </c>
      <c r="X139" s="121" t="s">
        <v>1476</v>
      </c>
    </row>
    <row r="140" spans="1:24">
      <c r="A140" t="str">
        <f t="shared" si="5"/>
        <v>Mantis</v>
      </c>
      <c r="B140" s="8" t="s">
        <v>426</v>
      </c>
      <c r="C140" s="5" t="s">
        <v>11</v>
      </c>
      <c r="D140" s="5" t="s">
        <v>1432</v>
      </c>
      <c r="E140" s="5">
        <f t="shared" si="4"/>
        <v>11</v>
      </c>
      <c r="F140" s="9" t="s">
        <v>90</v>
      </c>
      <c r="G140" s="9" t="s">
        <v>162</v>
      </c>
      <c r="H140" s="5" t="s">
        <v>10</v>
      </c>
      <c r="I140" s="5" t="s">
        <v>15</v>
      </c>
      <c r="J140" s="8">
        <v>831</v>
      </c>
      <c r="K140" s="8">
        <v>83</v>
      </c>
      <c r="L140" s="8">
        <v>94</v>
      </c>
      <c r="M140" s="8">
        <v>83</v>
      </c>
      <c r="N140" s="8">
        <v>86</v>
      </c>
      <c r="O140" s="9" t="s">
        <v>427</v>
      </c>
      <c r="P140" s="9" t="s">
        <v>37</v>
      </c>
      <c r="Q140" s="9" t="s">
        <v>428</v>
      </c>
      <c r="R140" s="9" t="s">
        <v>429</v>
      </c>
      <c r="S140" s="9" t="s">
        <v>241</v>
      </c>
      <c r="T140" s="9" t="s">
        <v>160</v>
      </c>
      <c r="U140" s="9" t="s">
        <v>85</v>
      </c>
      <c r="V140" s="9" t="s">
        <v>213</v>
      </c>
      <c r="W140" s="10" t="s">
        <v>139</v>
      </c>
      <c r="X140" s="121" t="s">
        <v>1476</v>
      </c>
    </row>
    <row r="141" spans="1:24">
      <c r="A141" t="str">
        <f t="shared" si="5"/>
        <v>WereRat</v>
      </c>
      <c r="B141" s="11" t="s">
        <v>430</v>
      </c>
      <c r="C141" s="5" t="s">
        <v>1558</v>
      </c>
      <c r="D141" s="5" t="s">
        <v>10</v>
      </c>
      <c r="E141" s="5">
        <f t="shared" si="4"/>
        <v>2</v>
      </c>
      <c r="F141" s="6" t="s">
        <v>35</v>
      </c>
      <c r="G141" s="6" t="s">
        <v>431</v>
      </c>
      <c r="H141" s="5" t="s">
        <v>10</v>
      </c>
      <c r="I141" s="5" t="s">
        <v>9</v>
      </c>
      <c r="J141" s="5">
        <v>99</v>
      </c>
      <c r="K141" s="5">
        <v>10</v>
      </c>
      <c r="L141" s="5">
        <v>8</v>
      </c>
      <c r="M141" s="5">
        <v>6</v>
      </c>
      <c r="N141" s="5">
        <v>6</v>
      </c>
      <c r="O141" s="6" t="s">
        <v>432</v>
      </c>
      <c r="P141" s="6" t="s">
        <v>316</v>
      </c>
      <c r="Q141" s="6" t="s">
        <v>33</v>
      </c>
      <c r="R141" s="6"/>
      <c r="S141" s="6"/>
      <c r="T141" s="6"/>
      <c r="U141" s="6"/>
      <c r="V141" s="6"/>
      <c r="W141" s="7"/>
      <c r="X141" s="121" t="s">
        <v>1476</v>
      </c>
    </row>
    <row r="142" spans="1:24">
      <c r="A142" t="str">
        <f t="shared" si="5"/>
        <v>WereWolf</v>
      </c>
      <c r="B142" s="5" t="s">
        <v>433</v>
      </c>
      <c r="C142" s="5" t="s">
        <v>9</v>
      </c>
      <c r="D142" s="5" t="s">
        <v>13</v>
      </c>
      <c r="E142" s="5">
        <f t="shared" si="4"/>
        <v>5</v>
      </c>
      <c r="F142" s="6" t="s">
        <v>199</v>
      </c>
      <c r="G142" s="6" t="s">
        <v>431</v>
      </c>
      <c r="H142" s="5" t="s">
        <v>10</v>
      </c>
      <c r="I142" s="5" t="s">
        <v>11</v>
      </c>
      <c r="J142" s="5">
        <v>278</v>
      </c>
      <c r="K142" s="5">
        <v>28</v>
      </c>
      <c r="L142" s="5">
        <v>25</v>
      </c>
      <c r="M142" s="5">
        <v>22</v>
      </c>
      <c r="N142" s="5">
        <v>22</v>
      </c>
      <c r="O142" s="6" t="s">
        <v>434</v>
      </c>
      <c r="P142" s="6" t="s">
        <v>316</v>
      </c>
      <c r="Q142" s="6" t="s">
        <v>37</v>
      </c>
      <c r="R142" s="6" t="s">
        <v>85</v>
      </c>
      <c r="S142" s="6" t="s">
        <v>33</v>
      </c>
      <c r="T142" s="6"/>
      <c r="U142" s="6"/>
      <c r="V142" s="6"/>
      <c r="W142" s="7"/>
      <c r="X142" s="121" t="s">
        <v>1476</v>
      </c>
    </row>
    <row r="143" spans="1:24">
      <c r="A143" t="str">
        <f t="shared" si="5"/>
        <v>CatWoman</v>
      </c>
      <c r="B143" s="5" t="s">
        <v>435</v>
      </c>
      <c r="C143" s="5" t="s">
        <v>11</v>
      </c>
      <c r="D143" s="5" t="s">
        <v>1593</v>
      </c>
      <c r="E143" s="5">
        <f t="shared" si="4"/>
        <v>8</v>
      </c>
      <c r="F143" s="6" t="s">
        <v>152</v>
      </c>
      <c r="G143" s="6" t="s">
        <v>431</v>
      </c>
      <c r="H143" s="5" t="s">
        <v>10</v>
      </c>
      <c r="I143" s="5" t="s">
        <v>13</v>
      </c>
      <c r="J143" s="5">
        <v>549</v>
      </c>
      <c r="K143" s="5">
        <v>55</v>
      </c>
      <c r="L143" s="5">
        <v>51</v>
      </c>
      <c r="M143" s="5">
        <v>47</v>
      </c>
      <c r="N143" s="5">
        <v>47</v>
      </c>
      <c r="O143" s="6" t="s">
        <v>436</v>
      </c>
      <c r="P143" s="6" t="s">
        <v>37</v>
      </c>
      <c r="Q143" s="6" t="s">
        <v>316</v>
      </c>
      <c r="R143" s="6" t="s">
        <v>55</v>
      </c>
      <c r="S143" s="6" t="s">
        <v>20</v>
      </c>
      <c r="T143" s="6" t="s">
        <v>85</v>
      </c>
      <c r="U143" s="6" t="s">
        <v>33</v>
      </c>
      <c r="V143" s="6"/>
      <c r="W143" s="7"/>
      <c r="X143" s="121" t="s">
        <v>1476</v>
      </c>
    </row>
    <row r="144" spans="1:24">
      <c r="A144" t="str">
        <f t="shared" si="5"/>
        <v>Rakshasa</v>
      </c>
      <c r="B144" s="5" t="s">
        <v>437</v>
      </c>
      <c r="C144" s="5" t="s">
        <v>12</v>
      </c>
      <c r="D144" s="5" t="s">
        <v>1426</v>
      </c>
      <c r="E144" s="5">
        <f t="shared" si="4"/>
        <v>10</v>
      </c>
      <c r="F144" s="6" t="s">
        <v>103</v>
      </c>
      <c r="G144" s="6" t="s">
        <v>431</v>
      </c>
      <c r="H144" s="5" t="s">
        <v>10</v>
      </c>
      <c r="I144" s="5" t="s">
        <v>14</v>
      </c>
      <c r="J144" s="5">
        <v>781</v>
      </c>
      <c r="K144" s="5">
        <v>78</v>
      </c>
      <c r="L144" s="5">
        <v>73</v>
      </c>
      <c r="M144" s="5">
        <v>68</v>
      </c>
      <c r="N144" s="5">
        <v>68</v>
      </c>
      <c r="O144" s="6" t="s">
        <v>438</v>
      </c>
      <c r="P144" s="6" t="s">
        <v>37</v>
      </c>
      <c r="Q144" s="6" t="s">
        <v>159</v>
      </c>
      <c r="R144" s="6" t="s">
        <v>439</v>
      </c>
      <c r="S144" s="6" t="s">
        <v>212</v>
      </c>
      <c r="T144" s="6" t="s">
        <v>208</v>
      </c>
      <c r="U144" s="6" t="s">
        <v>85</v>
      </c>
      <c r="V144" s="6" t="s">
        <v>33</v>
      </c>
      <c r="W144" s="7"/>
      <c r="X144" s="121" t="s">
        <v>1476</v>
      </c>
    </row>
    <row r="145" spans="1:24">
      <c r="A145" t="str">
        <f t="shared" si="5"/>
        <v>Anubis</v>
      </c>
      <c r="B145" s="8" t="s">
        <v>440</v>
      </c>
      <c r="C145" s="5" t="s">
        <v>14</v>
      </c>
      <c r="D145" s="5" t="s">
        <v>1432</v>
      </c>
      <c r="E145" s="5">
        <f t="shared" si="4"/>
        <v>11</v>
      </c>
      <c r="F145" s="9" t="s">
        <v>52</v>
      </c>
      <c r="G145" s="9" t="s">
        <v>431</v>
      </c>
      <c r="H145" s="5" t="s">
        <v>10</v>
      </c>
      <c r="I145" s="5" t="s">
        <v>15</v>
      </c>
      <c r="J145" s="8">
        <v>912</v>
      </c>
      <c r="K145" s="8">
        <v>91</v>
      </c>
      <c r="L145" s="8">
        <v>86</v>
      </c>
      <c r="M145" s="8">
        <v>80</v>
      </c>
      <c r="N145" s="8">
        <v>80</v>
      </c>
      <c r="O145" s="9" t="s">
        <v>441</v>
      </c>
      <c r="P145" s="9" t="s">
        <v>316</v>
      </c>
      <c r="Q145" s="9" t="s">
        <v>37</v>
      </c>
      <c r="R145" s="9" t="s">
        <v>439</v>
      </c>
      <c r="S145" s="9" t="s">
        <v>208</v>
      </c>
      <c r="T145" s="9" t="s">
        <v>442</v>
      </c>
      <c r="U145" s="9" t="s">
        <v>74</v>
      </c>
      <c r="V145" s="9" t="s">
        <v>212</v>
      </c>
      <c r="W145" s="10" t="s">
        <v>33</v>
      </c>
      <c r="X145" s="121" t="s">
        <v>1476</v>
      </c>
    </row>
    <row r="146" spans="1:24">
      <c r="A146" t="str">
        <f t="shared" si="5"/>
        <v>Medusa</v>
      </c>
      <c r="B146" s="11" t="s">
        <v>443</v>
      </c>
      <c r="C146" s="5" t="s">
        <v>10</v>
      </c>
      <c r="D146" s="5" t="s">
        <v>12</v>
      </c>
      <c r="E146" s="5">
        <f t="shared" si="4"/>
        <v>4</v>
      </c>
      <c r="F146" s="6" t="s">
        <v>181</v>
      </c>
      <c r="G146" s="6" t="s">
        <v>444</v>
      </c>
      <c r="H146" s="5" t="s">
        <v>10</v>
      </c>
      <c r="I146" s="5" t="s">
        <v>10</v>
      </c>
      <c r="J146" s="5">
        <v>182</v>
      </c>
      <c r="K146" s="5">
        <v>17</v>
      </c>
      <c r="L146" s="5">
        <v>18</v>
      </c>
      <c r="M146" s="5">
        <v>22</v>
      </c>
      <c r="N146" s="5">
        <v>16</v>
      </c>
      <c r="O146" s="6" t="s">
        <v>445</v>
      </c>
      <c r="P146" s="6" t="s">
        <v>147</v>
      </c>
      <c r="Q146" s="6" t="s">
        <v>20</v>
      </c>
      <c r="R146" s="6" t="s">
        <v>173</v>
      </c>
      <c r="S146" s="6"/>
      <c r="T146" s="6"/>
      <c r="U146" s="6"/>
      <c r="V146" s="6"/>
      <c r="W146" s="7"/>
      <c r="X146" s="121" t="s">
        <v>1476</v>
      </c>
    </row>
    <row r="147" spans="1:24">
      <c r="A147" t="str">
        <f t="shared" si="5"/>
        <v>Lamia</v>
      </c>
      <c r="B147" s="5" t="s">
        <v>446</v>
      </c>
      <c r="C147" s="5" t="s">
        <v>12</v>
      </c>
      <c r="D147" s="5" t="s">
        <v>1593</v>
      </c>
      <c r="E147" s="5">
        <f t="shared" si="4"/>
        <v>8</v>
      </c>
      <c r="F147" s="6" t="s">
        <v>398</v>
      </c>
      <c r="G147" s="6" t="s">
        <v>444</v>
      </c>
      <c r="H147" s="5" t="s">
        <v>10</v>
      </c>
      <c r="I147" s="5" t="s">
        <v>12</v>
      </c>
      <c r="J147" s="5">
        <v>507</v>
      </c>
      <c r="K147" s="5">
        <v>49</v>
      </c>
      <c r="L147" s="5">
        <v>51</v>
      </c>
      <c r="M147" s="5">
        <v>57</v>
      </c>
      <c r="N147" s="5">
        <v>47</v>
      </c>
      <c r="O147" s="6" t="s">
        <v>447</v>
      </c>
      <c r="P147" s="6" t="s">
        <v>147</v>
      </c>
      <c r="Q147" s="6" t="s">
        <v>20</v>
      </c>
      <c r="R147" s="6" t="s">
        <v>439</v>
      </c>
      <c r="S147" s="6" t="s">
        <v>159</v>
      </c>
      <c r="T147" s="6" t="s">
        <v>55</v>
      </c>
      <c r="U147" s="6"/>
      <c r="V147" s="6"/>
      <c r="W147" s="7"/>
      <c r="X147" s="121" t="s">
        <v>1476</v>
      </c>
    </row>
    <row r="148" spans="1:24">
      <c r="A148" t="str">
        <f t="shared" si="5"/>
        <v>Naga</v>
      </c>
      <c r="B148" s="5" t="s">
        <v>448</v>
      </c>
      <c r="C148" s="5" t="s">
        <v>13</v>
      </c>
      <c r="D148" s="5" t="s">
        <v>1523</v>
      </c>
      <c r="E148" s="5">
        <f t="shared" si="4"/>
        <v>9</v>
      </c>
      <c r="F148" s="6" t="s">
        <v>449</v>
      </c>
      <c r="G148" s="6" t="s">
        <v>444</v>
      </c>
      <c r="H148" s="5" t="s">
        <v>10</v>
      </c>
      <c r="I148" s="5" t="s">
        <v>13</v>
      </c>
      <c r="J148" s="5">
        <v>614</v>
      </c>
      <c r="K148" s="5">
        <v>59</v>
      </c>
      <c r="L148" s="5">
        <v>61</v>
      </c>
      <c r="M148" s="5">
        <v>68</v>
      </c>
      <c r="N148" s="5">
        <v>57</v>
      </c>
      <c r="O148" s="6" t="s">
        <v>450</v>
      </c>
      <c r="P148" s="6" t="s">
        <v>20</v>
      </c>
      <c r="Q148" s="6" t="s">
        <v>439</v>
      </c>
      <c r="R148" s="6" t="s">
        <v>147</v>
      </c>
      <c r="S148" s="6" t="s">
        <v>159</v>
      </c>
      <c r="T148" s="6" t="s">
        <v>212</v>
      </c>
      <c r="U148" s="6" t="s">
        <v>55</v>
      </c>
      <c r="V148" s="6"/>
      <c r="W148" s="7"/>
      <c r="X148" s="121" t="s">
        <v>1476</v>
      </c>
    </row>
    <row r="149" spans="1:24">
      <c r="A149" t="str">
        <f t="shared" si="5"/>
        <v>Scylla</v>
      </c>
      <c r="B149" s="5" t="s">
        <v>451</v>
      </c>
      <c r="C149" s="5" t="s">
        <v>14</v>
      </c>
      <c r="D149" s="5" t="s">
        <v>1426</v>
      </c>
      <c r="E149" s="5">
        <f t="shared" si="4"/>
        <v>10</v>
      </c>
      <c r="F149" s="6" t="s">
        <v>452</v>
      </c>
      <c r="G149" s="6" t="s">
        <v>444</v>
      </c>
      <c r="H149" s="5" t="s">
        <v>10</v>
      </c>
      <c r="I149" s="5" t="s">
        <v>14</v>
      </c>
      <c r="J149" s="5">
        <v>731</v>
      </c>
      <c r="K149" s="5">
        <v>71</v>
      </c>
      <c r="L149" s="5">
        <v>73</v>
      </c>
      <c r="M149" s="5">
        <v>73</v>
      </c>
      <c r="N149" s="5">
        <v>68</v>
      </c>
      <c r="O149" s="6" t="s">
        <v>453</v>
      </c>
      <c r="P149" s="6" t="s">
        <v>147</v>
      </c>
      <c r="Q149" s="6" t="s">
        <v>297</v>
      </c>
      <c r="R149" s="6" t="s">
        <v>20</v>
      </c>
      <c r="S149" s="6" t="s">
        <v>439</v>
      </c>
      <c r="T149" s="6" t="s">
        <v>159</v>
      </c>
      <c r="U149" s="6" t="s">
        <v>244</v>
      </c>
      <c r="V149" s="6" t="s">
        <v>55</v>
      </c>
      <c r="W149" s="7"/>
      <c r="X149" s="121" t="s">
        <v>1476</v>
      </c>
    </row>
    <row r="150" spans="1:24">
      <c r="A150" t="str">
        <f t="shared" si="5"/>
        <v>Lilith</v>
      </c>
      <c r="B150" s="8" t="s">
        <v>454</v>
      </c>
      <c r="C150" s="5" t="s">
        <v>14</v>
      </c>
      <c r="D150" s="5" t="s">
        <v>1432</v>
      </c>
      <c r="E150" s="5">
        <f t="shared" si="4"/>
        <v>11</v>
      </c>
      <c r="F150" s="9" t="s">
        <v>52</v>
      </c>
      <c r="G150" s="9" t="s">
        <v>444</v>
      </c>
      <c r="H150" s="5" t="s">
        <v>10</v>
      </c>
      <c r="I150" s="5" t="s">
        <v>15</v>
      </c>
      <c r="J150" s="8">
        <v>858</v>
      </c>
      <c r="K150" s="8">
        <v>83</v>
      </c>
      <c r="L150" s="8">
        <v>86</v>
      </c>
      <c r="M150" s="8">
        <v>94</v>
      </c>
      <c r="N150" s="8">
        <v>80</v>
      </c>
      <c r="O150" s="9" t="s">
        <v>455</v>
      </c>
      <c r="P150" s="9" t="s">
        <v>147</v>
      </c>
      <c r="Q150" s="9" t="s">
        <v>456</v>
      </c>
      <c r="R150" s="9" t="s">
        <v>150</v>
      </c>
      <c r="S150" s="9" t="s">
        <v>241</v>
      </c>
      <c r="T150" s="9" t="s">
        <v>49</v>
      </c>
      <c r="U150" s="9" t="s">
        <v>55</v>
      </c>
      <c r="V150" s="9" t="s">
        <v>88</v>
      </c>
      <c r="W150" s="10" t="s">
        <v>105</v>
      </c>
      <c r="X150" s="121" t="s">
        <v>1476</v>
      </c>
    </row>
    <row r="151" spans="1:24">
      <c r="A151" t="str">
        <f t="shared" si="5"/>
        <v>Goblin</v>
      </c>
      <c r="B151" s="11" t="s">
        <v>457</v>
      </c>
      <c r="C151" s="5" t="s">
        <v>1558</v>
      </c>
      <c r="D151" s="5" t="s">
        <v>9</v>
      </c>
      <c r="E151" s="5">
        <f t="shared" si="4"/>
        <v>1</v>
      </c>
      <c r="F151" s="6" t="s">
        <v>128</v>
      </c>
      <c r="G151" s="6" t="s">
        <v>458</v>
      </c>
      <c r="H151" s="5" t="s">
        <v>10</v>
      </c>
      <c r="I151" s="5" t="s">
        <v>1558</v>
      </c>
      <c r="J151" s="5">
        <v>31</v>
      </c>
      <c r="K151" s="5">
        <v>7</v>
      </c>
      <c r="L151" s="5">
        <v>4</v>
      </c>
      <c r="M151" s="5">
        <v>5</v>
      </c>
      <c r="N151" s="5">
        <v>5</v>
      </c>
      <c r="O151" s="6" t="s">
        <v>459</v>
      </c>
      <c r="P151" s="6" t="s">
        <v>19</v>
      </c>
      <c r="Q151" s="6"/>
      <c r="R151" s="6"/>
      <c r="S151" s="6"/>
      <c r="T151" s="6"/>
      <c r="U151" s="6"/>
      <c r="V151" s="6"/>
      <c r="W151" s="7"/>
      <c r="X151" s="121" t="s">
        <v>1480</v>
      </c>
    </row>
    <row r="152" spans="1:24">
      <c r="A152" t="str">
        <f t="shared" si="5"/>
        <v>Oni</v>
      </c>
      <c r="B152" s="5" t="s">
        <v>460</v>
      </c>
      <c r="C152" s="5" t="s">
        <v>9</v>
      </c>
      <c r="D152" s="5" t="s">
        <v>11</v>
      </c>
      <c r="E152" s="5">
        <f t="shared" si="4"/>
        <v>3</v>
      </c>
      <c r="F152" s="6" t="s">
        <v>195</v>
      </c>
      <c r="G152" s="6" t="s">
        <v>458</v>
      </c>
      <c r="H152" s="5" t="s">
        <v>10</v>
      </c>
      <c r="I152" s="5" t="s">
        <v>9</v>
      </c>
      <c r="J152" s="5">
        <v>104</v>
      </c>
      <c r="K152" s="5">
        <v>16</v>
      </c>
      <c r="L152" s="5">
        <v>12</v>
      </c>
      <c r="M152" s="5">
        <v>13</v>
      </c>
      <c r="N152" s="5">
        <v>13</v>
      </c>
      <c r="O152" s="6" t="s">
        <v>461</v>
      </c>
      <c r="P152" s="6" t="s">
        <v>19</v>
      </c>
      <c r="Q152" s="6" t="s">
        <v>197</v>
      </c>
      <c r="R152" s="6"/>
      <c r="S152" s="6"/>
      <c r="T152" s="6"/>
      <c r="U152" s="6"/>
      <c r="V152" s="6"/>
      <c r="W152" s="7"/>
      <c r="X152" s="121" t="s">
        <v>1480</v>
      </c>
    </row>
    <row r="153" spans="1:24">
      <c r="A153" t="str">
        <f t="shared" si="5"/>
        <v>Ogre</v>
      </c>
      <c r="B153" s="5" t="s">
        <v>462</v>
      </c>
      <c r="C153" s="5" t="s">
        <v>12</v>
      </c>
      <c r="D153" s="5" t="s">
        <v>14</v>
      </c>
      <c r="E153" s="5">
        <f t="shared" si="4"/>
        <v>6</v>
      </c>
      <c r="F153" s="6" t="s">
        <v>463</v>
      </c>
      <c r="G153" s="6" t="s">
        <v>458</v>
      </c>
      <c r="H153" s="5" t="s">
        <v>10</v>
      </c>
      <c r="I153" s="5" t="s">
        <v>12</v>
      </c>
      <c r="J153" s="5">
        <v>290</v>
      </c>
      <c r="K153" s="5">
        <v>38</v>
      </c>
      <c r="L153" s="5">
        <v>31</v>
      </c>
      <c r="M153" s="5">
        <v>32</v>
      </c>
      <c r="N153" s="5">
        <v>32</v>
      </c>
      <c r="O153" s="6" t="s">
        <v>464</v>
      </c>
      <c r="P153" s="6" t="s">
        <v>98</v>
      </c>
      <c r="Q153" s="6" t="s">
        <v>19</v>
      </c>
      <c r="R153" s="6" t="s">
        <v>29</v>
      </c>
      <c r="S153" s="6" t="s">
        <v>465</v>
      </c>
      <c r="T153" s="6" t="s">
        <v>439</v>
      </c>
      <c r="U153" s="6"/>
      <c r="V153" s="6"/>
      <c r="W153" s="7"/>
      <c r="X153" s="121" t="s">
        <v>1480</v>
      </c>
    </row>
    <row r="154" spans="1:24">
      <c r="A154" t="str">
        <f t="shared" si="5"/>
        <v>Giant</v>
      </c>
      <c r="B154" s="5" t="s">
        <v>466</v>
      </c>
      <c r="C154" s="5" t="s">
        <v>13</v>
      </c>
      <c r="D154" s="5" t="s">
        <v>1426</v>
      </c>
      <c r="E154" s="5">
        <f t="shared" si="4"/>
        <v>10</v>
      </c>
      <c r="F154" s="6" t="s">
        <v>27</v>
      </c>
      <c r="G154" s="6" t="s">
        <v>458</v>
      </c>
      <c r="H154" s="5" t="s">
        <v>10</v>
      </c>
      <c r="I154" s="5" t="s">
        <v>14</v>
      </c>
      <c r="J154" s="5">
        <v>681</v>
      </c>
      <c r="K154" s="5">
        <v>81</v>
      </c>
      <c r="L154" s="5">
        <v>71</v>
      </c>
      <c r="M154" s="5">
        <v>73</v>
      </c>
      <c r="N154" s="5">
        <v>73</v>
      </c>
      <c r="O154" s="6" t="s">
        <v>467</v>
      </c>
      <c r="P154" s="6" t="s">
        <v>19</v>
      </c>
      <c r="Q154" s="6" t="s">
        <v>98</v>
      </c>
      <c r="R154" s="6" t="s">
        <v>29</v>
      </c>
      <c r="S154" s="6" t="s">
        <v>465</v>
      </c>
      <c r="T154" s="6" t="s">
        <v>439</v>
      </c>
      <c r="U154" s="6" t="s">
        <v>212</v>
      </c>
      <c r="V154" s="6" t="s">
        <v>160</v>
      </c>
      <c r="W154" s="7"/>
      <c r="X154" s="121" t="s">
        <v>1480</v>
      </c>
    </row>
    <row r="155" spans="1:24">
      <c r="A155" t="str">
        <f t="shared" si="5"/>
        <v>Susano-O</v>
      </c>
      <c r="B155" s="8" t="s">
        <v>468</v>
      </c>
      <c r="C155" s="5" t="s">
        <v>12</v>
      </c>
      <c r="D155" s="5" t="s">
        <v>1432</v>
      </c>
      <c r="E155" s="5">
        <f t="shared" si="4"/>
        <v>11</v>
      </c>
      <c r="F155" s="9" t="s">
        <v>72</v>
      </c>
      <c r="G155" s="9" t="s">
        <v>458</v>
      </c>
      <c r="H155" s="5" t="s">
        <v>10</v>
      </c>
      <c r="I155" s="5" t="s">
        <v>15</v>
      </c>
      <c r="J155" s="8">
        <v>804</v>
      </c>
      <c r="K155" s="8">
        <v>94</v>
      </c>
      <c r="L155" s="8">
        <v>83</v>
      </c>
      <c r="M155" s="8">
        <v>86</v>
      </c>
      <c r="N155" s="8">
        <v>86</v>
      </c>
      <c r="O155" s="9" t="s">
        <v>469</v>
      </c>
      <c r="P155" s="9" t="s">
        <v>108</v>
      </c>
      <c r="Q155" s="9" t="s">
        <v>29</v>
      </c>
      <c r="R155" s="9" t="s">
        <v>241</v>
      </c>
      <c r="S155" s="9" t="s">
        <v>439</v>
      </c>
      <c r="T155" s="9" t="s">
        <v>110</v>
      </c>
      <c r="U155" s="9" t="s">
        <v>160</v>
      </c>
      <c r="V155" s="9" t="s">
        <v>105</v>
      </c>
      <c r="W155" s="10" t="s">
        <v>33</v>
      </c>
      <c r="X155" s="121" t="s">
        <v>1480</v>
      </c>
    </row>
    <row r="156" spans="1:24">
      <c r="A156" t="str">
        <f t="shared" si="5"/>
        <v>Fiend</v>
      </c>
      <c r="B156" s="11" t="s">
        <v>470</v>
      </c>
      <c r="C156" s="5" t="s">
        <v>9</v>
      </c>
      <c r="D156" s="5" t="s">
        <v>11</v>
      </c>
      <c r="E156" s="5">
        <f t="shared" si="4"/>
        <v>3</v>
      </c>
      <c r="F156" s="6" t="s">
        <v>195</v>
      </c>
      <c r="G156" s="6" t="s">
        <v>471</v>
      </c>
      <c r="H156" s="5" t="s">
        <v>10</v>
      </c>
      <c r="I156" s="5" t="s">
        <v>9</v>
      </c>
      <c r="J156" s="5">
        <v>104</v>
      </c>
      <c r="K156" s="5">
        <v>13</v>
      </c>
      <c r="L156" s="5">
        <v>13</v>
      </c>
      <c r="M156" s="5">
        <v>15</v>
      </c>
      <c r="N156" s="5">
        <v>13</v>
      </c>
      <c r="O156" s="6" t="s">
        <v>472</v>
      </c>
      <c r="P156" s="6" t="s">
        <v>316</v>
      </c>
      <c r="Q156" s="6" t="s">
        <v>465</v>
      </c>
      <c r="R156" s="6"/>
      <c r="S156" s="6"/>
      <c r="T156" s="6"/>
      <c r="U156" s="6"/>
      <c r="V156" s="6"/>
      <c r="W156" s="7"/>
      <c r="X156" s="121" t="s">
        <v>1480</v>
      </c>
    </row>
    <row r="157" spans="1:24">
      <c r="A157" t="str">
        <f t="shared" si="5"/>
        <v>Mephisto</v>
      </c>
      <c r="B157" s="5" t="s">
        <v>473</v>
      </c>
      <c r="C157" s="5" t="s">
        <v>10</v>
      </c>
      <c r="D157" s="5" t="s">
        <v>15</v>
      </c>
      <c r="E157" s="5">
        <f t="shared" si="4"/>
        <v>7</v>
      </c>
      <c r="F157" s="6" t="s">
        <v>167</v>
      </c>
      <c r="G157" s="6" t="s">
        <v>471</v>
      </c>
      <c r="H157" s="5" t="s">
        <v>10</v>
      </c>
      <c r="I157" s="5" t="s">
        <v>12</v>
      </c>
      <c r="J157" s="5">
        <v>373</v>
      </c>
      <c r="K157" s="5">
        <v>41</v>
      </c>
      <c r="L157" s="5">
        <v>41</v>
      </c>
      <c r="M157" s="5">
        <v>45</v>
      </c>
      <c r="N157" s="5">
        <v>41</v>
      </c>
      <c r="O157" s="6" t="s">
        <v>474</v>
      </c>
      <c r="P157" s="6" t="s">
        <v>316</v>
      </c>
      <c r="Q157" s="6" t="s">
        <v>465</v>
      </c>
      <c r="R157" s="6" t="s">
        <v>159</v>
      </c>
      <c r="S157" s="6" t="s">
        <v>50</v>
      </c>
      <c r="T157" s="6" t="s">
        <v>139</v>
      </c>
      <c r="U157" s="6"/>
      <c r="V157" s="6"/>
      <c r="W157" s="7"/>
      <c r="X157" s="121" t="s">
        <v>1480</v>
      </c>
    </row>
    <row r="158" spans="1:24">
      <c r="A158" t="str">
        <f t="shared" si="5"/>
        <v>Demon</v>
      </c>
      <c r="B158" s="5" t="s">
        <v>475</v>
      </c>
      <c r="C158" s="5" t="s">
        <v>11</v>
      </c>
      <c r="D158" s="5" t="s">
        <v>1593</v>
      </c>
      <c r="E158" s="5">
        <f t="shared" si="4"/>
        <v>8</v>
      </c>
      <c r="F158" s="6" t="s">
        <v>152</v>
      </c>
      <c r="G158" s="6" t="s">
        <v>471</v>
      </c>
      <c r="H158" s="5" t="s">
        <v>10</v>
      </c>
      <c r="I158" s="5" t="s">
        <v>13</v>
      </c>
      <c r="J158" s="5">
        <v>465</v>
      </c>
      <c r="K158" s="5">
        <v>51</v>
      </c>
      <c r="L158" s="5">
        <v>51</v>
      </c>
      <c r="M158" s="5">
        <v>55</v>
      </c>
      <c r="N158" s="5">
        <v>51</v>
      </c>
      <c r="O158" s="6" t="s">
        <v>476</v>
      </c>
      <c r="P158" s="6" t="s">
        <v>465</v>
      </c>
      <c r="Q158" s="6" t="s">
        <v>159</v>
      </c>
      <c r="R158" s="6" t="s">
        <v>316</v>
      </c>
      <c r="S158" s="6" t="s">
        <v>477</v>
      </c>
      <c r="T158" s="6" t="s">
        <v>50</v>
      </c>
      <c r="U158" s="6" t="s">
        <v>139</v>
      </c>
      <c r="V158" s="6"/>
      <c r="W158" s="7"/>
      <c r="X158" s="121" t="s">
        <v>1480</v>
      </c>
    </row>
    <row r="159" spans="1:24">
      <c r="A159" t="str">
        <f t="shared" si="5"/>
        <v>DemoLoad</v>
      </c>
      <c r="B159" s="5" t="s">
        <v>478</v>
      </c>
      <c r="C159" s="5" t="s">
        <v>11</v>
      </c>
      <c r="D159" s="5" t="s">
        <v>1426</v>
      </c>
      <c r="E159" s="5">
        <f t="shared" si="4"/>
        <v>10</v>
      </c>
      <c r="F159" s="6" t="s">
        <v>47</v>
      </c>
      <c r="G159" s="6" t="s">
        <v>471</v>
      </c>
      <c r="H159" s="5" t="s">
        <v>10</v>
      </c>
      <c r="I159" s="5" t="s">
        <v>14</v>
      </c>
      <c r="J159" s="5">
        <v>681</v>
      </c>
      <c r="K159" s="5">
        <v>73</v>
      </c>
      <c r="L159" s="5">
        <v>73</v>
      </c>
      <c r="M159" s="5">
        <v>78</v>
      </c>
      <c r="N159" s="5">
        <v>73</v>
      </c>
      <c r="O159" s="6" t="s">
        <v>479</v>
      </c>
      <c r="P159" s="6" t="s">
        <v>316</v>
      </c>
      <c r="Q159" s="6" t="s">
        <v>465</v>
      </c>
      <c r="R159" s="6" t="s">
        <v>159</v>
      </c>
      <c r="S159" s="6" t="s">
        <v>480</v>
      </c>
      <c r="T159" s="6" t="s">
        <v>160</v>
      </c>
      <c r="U159" s="6" t="s">
        <v>50</v>
      </c>
      <c r="V159" s="6" t="s">
        <v>139</v>
      </c>
      <c r="W159" s="7"/>
      <c r="X159" s="121" t="s">
        <v>1480</v>
      </c>
    </row>
    <row r="160" spans="1:24">
      <c r="A160" t="str">
        <f t="shared" si="5"/>
        <v>Athtalot</v>
      </c>
      <c r="B160" s="8" t="s">
        <v>481</v>
      </c>
      <c r="C160" s="5" t="s">
        <v>12</v>
      </c>
      <c r="D160" s="5" t="s">
        <v>1432</v>
      </c>
      <c r="E160" s="5">
        <f t="shared" si="4"/>
        <v>11</v>
      </c>
      <c r="F160" s="9" t="s">
        <v>72</v>
      </c>
      <c r="G160" s="9" t="s">
        <v>471</v>
      </c>
      <c r="H160" s="5" t="s">
        <v>10</v>
      </c>
      <c r="I160" s="5" t="s">
        <v>15</v>
      </c>
      <c r="J160" s="8">
        <v>804</v>
      </c>
      <c r="K160" s="8">
        <v>86</v>
      </c>
      <c r="L160" s="8">
        <v>86</v>
      </c>
      <c r="M160" s="8">
        <v>91</v>
      </c>
      <c r="N160" s="8">
        <v>86</v>
      </c>
      <c r="O160" s="9" t="s">
        <v>482</v>
      </c>
      <c r="P160" s="9" t="s">
        <v>108</v>
      </c>
      <c r="Q160" s="9" t="s">
        <v>2573</v>
      </c>
      <c r="R160" s="9" t="s">
        <v>483</v>
      </c>
      <c r="S160" s="9" t="s">
        <v>388</v>
      </c>
      <c r="T160" s="9" t="s">
        <v>212</v>
      </c>
      <c r="U160" s="9" t="s">
        <v>160</v>
      </c>
      <c r="V160" s="9" t="s">
        <v>105</v>
      </c>
      <c r="W160" s="10" t="s">
        <v>139</v>
      </c>
      <c r="X160" s="121" t="s">
        <v>1480</v>
      </c>
    </row>
    <row r="161" spans="1:24">
      <c r="A161" t="str">
        <f t="shared" si="5"/>
        <v>Sprite</v>
      </c>
      <c r="B161" s="11" t="s">
        <v>484</v>
      </c>
      <c r="C161" s="5" t="s">
        <v>10</v>
      </c>
      <c r="D161" s="5" t="s">
        <v>13</v>
      </c>
      <c r="E161" s="5">
        <f t="shared" si="4"/>
        <v>5</v>
      </c>
      <c r="F161" s="6" t="s">
        <v>17</v>
      </c>
      <c r="G161" s="6" t="s">
        <v>485</v>
      </c>
      <c r="H161" s="5" t="s">
        <v>10</v>
      </c>
      <c r="I161" s="5" t="s">
        <v>11</v>
      </c>
      <c r="J161" s="5">
        <v>218</v>
      </c>
      <c r="K161" s="5">
        <v>17</v>
      </c>
      <c r="L161" s="5">
        <v>31</v>
      </c>
      <c r="M161" s="5">
        <v>32</v>
      </c>
      <c r="N161" s="5">
        <v>22</v>
      </c>
      <c r="O161" s="6" t="s">
        <v>486</v>
      </c>
      <c r="P161" s="6" t="s">
        <v>465</v>
      </c>
      <c r="Q161" s="6" t="s">
        <v>241</v>
      </c>
      <c r="R161" s="6" t="s">
        <v>212</v>
      </c>
      <c r="S161" s="6" t="s">
        <v>139</v>
      </c>
      <c r="T161" s="6"/>
      <c r="U161" s="6"/>
      <c r="V161" s="6"/>
      <c r="W161" s="7"/>
      <c r="X161" s="121" t="s">
        <v>1480</v>
      </c>
    </row>
    <row r="162" spans="1:24">
      <c r="A162" t="str">
        <f t="shared" si="5"/>
        <v>Fairy</v>
      </c>
      <c r="B162" s="5" t="s">
        <v>487</v>
      </c>
      <c r="C162" s="5" t="s">
        <v>11</v>
      </c>
      <c r="D162" s="5" t="s">
        <v>15</v>
      </c>
      <c r="E162" s="5">
        <f t="shared" si="4"/>
        <v>7</v>
      </c>
      <c r="F162" s="6" t="s">
        <v>187</v>
      </c>
      <c r="G162" s="6" t="s">
        <v>485</v>
      </c>
      <c r="H162" s="5" t="s">
        <v>10</v>
      </c>
      <c r="I162" s="5" t="s">
        <v>12</v>
      </c>
      <c r="J162" s="5">
        <v>373</v>
      </c>
      <c r="K162" s="5">
        <v>32</v>
      </c>
      <c r="L162" s="5">
        <v>49</v>
      </c>
      <c r="M162" s="5">
        <v>51</v>
      </c>
      <c r="N162" s="5">
        <v>37</v>
      </c>
      <c r="O162" s="6" t="s">
        <v>488</v>
      </c>
      <c r="P162" s="6" t="s">
        <v>465</v>
      </c>
      <c r="Q162" s="6" t="s">
        <v>241</v>
      </c>
      <c r="R162" s="6" t="s">
        <v>439</v>
      </c>
      <c r="S162" s="6" t="s">
        <v>212</v>
      </c>
      <c r="T162" s="6" t="s">
        <v>139</v>
      </c>
      <c r="U162" s="6"/>
      <c r="V162" s="6"/>
      <c r="W162" s="7"/>
      <c r="X162" s="121" t="s">
        <v>1480</v>
      </c>
    </row>
    <row r="163" spans="1:24">
      <c r="A163" t="str">
        <f t="shared" si="5"/>
        <v>Nymph</v>
      </c>
      <c r="B163" s="5" t="s">
        <v>489</v>
      </c>
      <c r="C163" s="5" t="s">
        <v>12</v>
      </c>
      <c r="D163" s="5" t="s">
        <v>1523</v>
      </c>
      <c r="E163" s="5">
        <f t="shared" si="4"/>
        <v>9</v>
      </c>
      <c r="F163" s="6" t="s">
        <v>281</v>
      </c>
      <c r="G163" s="6" t="s">
        <v>485</v>
      </c>
      <c r="H163" s="5" t="s">
        <v>10</v>
      </c>
      <c r="I163" s="5" t="s">
        <v>13</v>
      </c>
      <c r="J163" s="5">
        <v>568</v>
      </c>
      <c r="K163" s="5">
        <v>50</v>
      </c>
      <c r="L163" s="5">
        <v>71</v>
      </c>
      <c r="M163" s="5">
        <v>66</v>
      </c>
      <c r="N163" s="5">
        <v>57</v>
      </c>
      <c r="O163" s="6" t="s">
        <v>490</v>
      </c>
      <c r="P163" s="6" t="s">
        <v>241</v>
      </c>
      <c r="Q163" s="6" t="s">
        <v>465</v>
      </c>
      <c r="R163" s="6" t="s">
        <v>244</v>
      </c>
      <c r="S163" s="6" t="s">
        <v>439</v>
      </c>
      <c r="T163" s="6" t="s">
        <v>212</v>
      </c>
      <c r="U163" s="6" t="s">
        <v>139</v>
      </c>
      <c r="V163" s="6"/>
      <c r="W163" s="7"/>
      <c r="X163" s="121" t="s">
        <v>1480</v>
      </c>
    </row>
    <row r="164" spans="1:24">
      <c r="A164" t="str">
        <f t="shared" si="5"/>
        <v>Sylph</v>
      </c>
      <c r="B164" s="5" t="s">
        <v>491</v>
      </c>
      <c r="C164" s="5" t="s">
        <v>12</v>
      </c>
      <c r="D164" s="5" t="s">
        <v>1426</v>
      </c>
      <c r="E164" s="5">
        <f t="shared" si="4"/>
        <v>10</v>
      </c>
      <c r="F164" s="6" t="s">
        <v>103</v>
      </c>
      <c r="G164" s="6" t="s">
        <v>485</v>
      </c>
      <c r="H164" s="5" t="s">
        <v>10</v>
      </c>
      <c r="I164" s="5" t="s">
        <v>14</v>
      </c>
      <c r="J164" s="5">
        <v>681</v>
      </c>
      <c r="K164" s="5">
        <v>61</v>
      </c>
      <c r="L164" s="5">
        <v>83</v>
      </c>
      <c r="M164" s="5">
        <v>78</v>
      </c>
      <c r="N164" s="5">
        <v>68</v>
      </c>
      <c r="O164" s="6" t="s">
        <v>492</v>
      </c>
      <c r="P164" s="6" t="s">
        <v>465</v>
      </c>
      <c r="Q164" s="6" t="s">
        <v>241</v>
      </c>
      <c r="R164" s="6" t="s">
        <v>439</v>
      </c>
      <c r="S164" s="6" t="s">
        <v>110</v>
      </c>
      <c r="T164" s="6" t="s">
        <v>212</v>
      </c>
      <c r="U164" s="6" t="s">
        <v>160</v>
      </c>
      <c r="V164" s="6" t="s">
        <v>139</v>
      </c>
      <c r="W164" s="7"/>
      <c r="X164" s="121" t="s">
        <v>1480</v>
      </c>
    </row>
    <row r="165" spans="1:24">
      <c r="A165" t="str">
        <f t="shared" si="5"/>
        <v>Titania</v>
      </c>
      <c r="B165" s="8" t="s">
        <v>493</v>
      </c>
      <c r="C165" s="5" t="s">
        <v>13</v>
      </c>
      <c r="D165" s="5" t="s">
        <v>1432</v>
      </c>
      <c r="E165" s="5">
        <f t="shared" si="4"/>
        <v>11</v>
      </c>
      <c r="F165" s="9" t="s">
        <v>32</v>
      </c>
      <c r="G165" s="9" t="s">
        <v>485</v>
      </c>
      <c r="H165" s="5" t="s">
        <v>10</v>
      </c>
      <c r="I165" s="5" t="s">
        <v>15</v>
      </c>
      <c r="J165" s="8">
        <v>804</v>
      </c>
      <c r="K165" s="8">
        <v>72</v>
      </c>
      <c r="L165" s="8">
        <v>97</v>
      </c>
      <c r="M165" s="8">
        <v>99</v>
      </c>
      <c r="N165" s="8">
        <v>80</v>
      </c>
      <c r="O165" s="9" t="s">
        <v>494</v>
      </c>
      <c r="P165" s="9" t="s">
        <v>159</v>
      </c>
      <c r="Q165" s="9" t="s">
        <v>241</v>
      </c>
      <c r="R165" s="9" t="s">
        <v>439</v>
      </c>
      <c r="S165" s="9" t="s">
        <v>483</v>
      </c>
      <c r="T165" s="9" t="s">
        <v>212</v>
      </c>
      <c r="U165" s="9" t="s">
        <v>388</v>
      </c>
      <c r="V165" s="9" t="s">
        <v>160</v>
      </c>
      <c r="W165" s="10" t="s">
        <v>139</v>
      </c>
      <c r="X165" s="121" t="s">
        <v>1480</v>
      </c>
    </row>
    <row r="166" spans="1:24">
      <c r="A166" t="str">
        <f t="shared" si="5"/>
        <v>Skelton</v>
      </c>
      <c r="B166" s="11" t="s">
        <v>495</v>
      </c>
      <c r="C166" s="5" t="s">
        <v>1558</v>
      </c>
      <c r="D166" s="5" t="s">
        <v>9</v>
      </c>
      <c r="E166" s="5">
        <f t="shared" si="4"/>
        <v>1</v>
      </c>
      <c r="F166" s="6" t="s">
        <v>128</v>
      </c>
      <c r="G166" s="6" t="s">
        <v>496</v>
      </c>
      <c r="H166" s="5" t="s">
        <v>10</v>
      </c>
      <c r="I166" s="5" t="s">
        <v>10</v>
      </c>
      <c r="J166" s="5">
        <v>52</v>
      </c>
      <c r="K166" s="5">
        <v>4</v>
      </c>
      <c r="L166" s="5">
        <v>5</v>
      </c>
      <c r="M166" s="5">
        <v>7</v>
      </c>
      <c r="N166" s="5">
        <v>2</v>
      </c>
      <c r="O166" s="6" t="s">
        <v>497</v>
      </c>
      <c r="P166" s="6" t="s">
        <v>19</v>
      </c>
      <c r="Q166" s="6" t="s">
        <v>135</v>
      </c>
      <c r="R166" s="6" t="s">
        <v>60</v>
      </c>
      <c r="S166" s="6"/>
      <c r="T166" s="6"/>
      <c r="U166" s="6"/>
      <c r="V166" s="6"/>
      <c r="W166" s="7"/>
      <c r="X166" s="121" t="s">
        <v>1486</v>
      </c>
    </row>
    <row r="167" spans="1:24">
      <c r="A167" t="str">
        <f t="shared" si="5"/>
        <v>Red Bone</v>
      </c>
      <c r="B167" s="11" t="s">
        <v>498</v>
      </c>
      <c r="C167" s="5" t="s">
        <v>9</v>
      </c>
      <c r="D167" s="5" t="s">
        <v>10</v>
      </c>
      <c r="E167" s="5">
        <f t="shared" si="4"/>
        <v>2</v>
      </c>
      <c r="F167" s="6" t="s">
        <v>145</v>
      </c>
      <c r="G167" s="6" t="s">
        <v>496</v>
      </c>
      <c r="H167" s="5" t="s">
        <v>10</v>
      </c>
      <c r="I167" s="5" t="s">
        <v>11</v>
      </c>
      <c r="J167" s="5">
        <v>90</v>
      </c>
      <c r="K167" s="5">
        <v>7</v>
      </c>
      <c r="L167" s="5">
        <v>8</v>
      </c>
      <c r="M167" s="5">
        <v>11</v>
      </c>
      <c r="N167" s="5">
        <v>5</v>
      </c>
      <c r="O167" s="6" t="s">
        <v>499</v>
      </c>
      <c r="P167" s="6" t="s">
        <v>19</v>
      </c>
      <c r="Q167" s="6" t="s">
        <v>20</v>
      </c>
      <c r="R167" s="6" t="s">
        <v>135</v>
      </c>
      <c r="S167" s="6" t="s">
        <v>60</v>
      </c>
      <c r="T167" s="6"/>
      <c r="U167" s="6"/>
      <c r="V167" s="6"/>
      <c r="W167" s="7"/>
      <c r="X167" s="121" t="s">
        <v>1486</v>
      </c>
    </row>
    <row r="168" spans="1:24">
      <c r="A168" t="str">
        <f t="shared" si="5"/>
        <v>Warrior</v>
      </c>
      <c r="B168" s="5" t="s">
        <v>500</v>
      </c>
      <c r="C168" s="5" t="s">
        <v>10</v>
      </c>
      <c r="D168" s="5" t="s">
        <v>14</v>
      </c>
      <c r="E168" s="5">
        <f t="shared" si="4"/>
        <v>6</v>
      </c>
      <c r="F168" s="6" t="s">
        <v>203</v>
      </c>
      <c r="G168" s="6" t="s">
        <v>496</v>
      </c>
      <c r="H168" s="5" t="s">
        <v>10</v>
      </c>
      <c r="I168" s="5" t="s">
        <v>13</v>
      </c>
      <c r="J168" s="5">
        <v>347</v>
      </c>
      <c r="K168" s="5">
        <v>31</v>
      </c>
      <c r="L168" s="5">
        <v>32</v>
      </c>
      <c r="M168" s="5">
        <v>38</v>
      </c>
      <c r="N168" s="5">
        <v>27</v>
      </c>
      <c r="O168" s="6" t="s">
        <v>501</v>
      </c>
      <c r="P168" s="6" t="s">
        <v>108</v>
      </c>
      <c r="Q168" s="6" t="s">
        <v>502</v>
      </c>
      <c r="R168" s="6" t="s">
        <v>503</v>
      </c>
      <c r="S168" s="6" t="s">
        <v>135</v>
      </c>
      <c r="T168" s="6" t="s">
        <v>42</v>
      </c>
      <c r="U168" s="6" t="s">
        <v>60</v>
      </c>
      <c r="V168" s="6"/>
      <c r="W168" s="7"/>
      <c r="X168" s="121" t="s">
        <v>1486</v>
      </c>
    </row>
    <row r="169" spans="1:24">
      <c r="A169" t="str">
        <f t="shared" si="5"/>
        <v>BoneKing</v>
      </c>
      <c r="B169" s="5" t="s">
        <v>504</v>
      </c>
      <c r="C169" s="5" t="s">
        <v>11</v>
      </c>
      <c r="D169" s="5" t="s">
        <v>1426</v>
      </c>
      <c r="E169" s="5">
        <f t="shared" si="4"/>
        <v>10</v>
      </c>
      <c r="F169" s="6" t="s">
        <v>47</v>
      </c>
      <c r="G169" s="6" t="s">
        <v>496</v>
      </c>
      <c r="H169" s="5" t="s">
        <v>10</v>
      </c>
      <c r="I169" s="5" t="s">
        <v>14</v>
      </c>
      <c r="J169" s="5">
        <v>756</v>
      </c>
      <c r="K169" s="5">
        <v>71</v>
      </c>
      <c r="L169" s="5">
        <v>73</v>
      </c>
      <c r="M169" s="5">
        <v>81</v>
      </c>
      <c r="N169" s="5">
        <v>66</v>
      </c>
      <c r="O169" s="6" t="s">
        <v>505</v>
      </c>
      <c r="P169" s="6" t="s">
        <v>108</v>
      </c>
      <c r="Q169" s="6" t="s">
        <v>241</v>
      </c>
      <c r="R169" s="6" t="s">
        <v>439</v>
      </c>
      <c r="S169" s="6" t="s">
        <v>388</v>
      </c>
      <c r="T169" s="6" t="s">
        <v>269</v>
      </c>
      <c r="U169" s="6" t="s">
        <v>135</v>
      </c>
      <c r="V169" s="6" t="s">
        <v>42</v>
      </c>
      <c r="W169" s="7"/>
      <c r="X169" s="121" t="s">
        <v>1486</v>
      </c>
    </row>
    <row r="170" spans="1:24">
      <c r="A170" t="str">
        <f t="shared" si="5"/>
        <v>Lich</v>
      </c>
      <c r="B170" s="8" t="s">
        <v>506</v>
      </c>
      <c r="C170" s="5" t="s">
        <v>11</v>
      </c>
      <c r="D170" s="5" t="s">
        <v>1432</v>
      </c>
      <c r="E170" s="5">
        <f t="shared" si="4"/>
        <v>11</v>
      </c>
      <c r="F170" s="9" t="s">
        <v>90</v>
      </c>
      <c r="G170" s="9" t="s">
        <v>496</v>
      </c>
      <c r="H170" s="5" t="s">
        <v>10</v>
      </c>
      <c r="I170" s="5" t="s">
        <v>15</v>
      </c>
      <c r="J170" s="8">
        <v>885</v>
      </c>
      <c r="K170" s="8">
        <v>83</v>
      </c>
      <c r="L170" s="8">
        <v>86</v>
      </c>
      <c r="M170" s="8">
        <v>94</v>
      </c>
      <c r="N170" s="8">
        <v>78</v>
      </c>
      <c r="O170" s="9" t="s">
        <v>507</v>
      </c>
      <c r="P170" s="9" t="s">
        <v>241</v>
      </c>
      <c r="Q170" s="9" t="s">
        <v>439</v>
      </c>
      <c r="R170" s="9" t="s">
        <v>388</v>
      </c>
      <c r="S170" s="9" t="s">
        <v>483</v>
      </c>
      <c r="T170" s="9" t="s">
        <v>160</v>
      </c>
      <c r="U170" s="9" t="s">
        <v>269</v>
      </c>
      <c r="V170" s="9" t="s">
        <v>135</v>
      </c>
      <c r="W170" s="10" t="s">
        <v>42</v>
      </c>
      <c r="X170" s="121" t="s">
        <v>1486</v>
      </c>
    </row>
    <row r="171" spans="1:24">
      <c r="A171" t="str">
        <f t="shared" si="5"/>
        <v>Zombie</v>
      </c>
      <c r="B171" s="11" t="s">
        <v>508</v>
      </c>
      <c r="C171" s="5" t="s">
        <v>9</v>
      </c>
      <c r="D171" s="5" t="s">
        <v>10</v>
      </c>
      <c r="E171" s="5">
        <f t="shared" si="4"/>
        <v>2</v>
      </c>
      <c r="F171" s="6" t="s">
        <v>145</v>
      </c>
      <c r="G171" s="6" t="s">
        <v>509</v>
      </c>
      <c r="H171" s="5" t="s">
        <v>10</v>
      </c>
      <c r="I171" s="5" t="s">
        <v>10</v>
      </c>
      <c r="J171" s="5">
        <v>117</v>
      </c>
      <c r="K171" s="5">
        <v>12</v>
      </c>
      <c r="L171" s="5">
        <v>4</v>
      </c>
      <c r="M171" s="5">
        <v>8</v>
      </c>
      <c r="N171" s="5">
        <v>4</v>
      </c>
      <c r="O171" s="6" t="s">
        <v>510</v>
      </c>
      <c r="P171" s="6" t="s">
        <v>316</v>
      </c>
      <c r="Q171" s="6" t="s">
        <v>37</v>
      </c>
      <c r="R171" s="6" t="s">
        <v>60</v>
      </c>
      <c r="S171" s="6"/>
      <c r="T171" s="6"/>
      <c r="U171" s="6"/>
      <c r="V171" s="6"/>
      <c r="W171" s="7"/>
      <c r="X171" s="121" t="s">
        <v>1486</v>
      </c>
    </row>
    <row r="172" spans="1:24">
      <c r="A172" t="str">
        <f t="shared" si="5"/>
        <v>Ghoul</v>
      </c>
      <c r="B172" s="5" t="s">
        <v>511</v>
      </c>
      <c r="C172" s="5" t="s">
        <v>9</v>
      </c>
      <c r="D172" s="5" t="s">
        <v>12</v>
      </c>
      <c r="E172" s="5">
        <f t="shared" si="4"/>
        <v>4</v>
      </c>
      <c r="F172" s="6" t="s">
        <v>215</v>
      </c>
      <c r="G172" s="6" t="s">
        <v>509</v>
      </c>
      <c r="H172" s="5" t="s">
        <v>10</v>
      </c>
      <c r="I172" s="5" t="s">
        <v>11</v>
      </c>
      <c r="J172" s="5">
        <v>234</v>
      </c>
      <c r="K172" s="5">
        <v>23</v>
      </c>
      <c r="L172" s="5">
        <v>13</v>
      </c>
      <c r="M172" s="5">
        <v>18</v>
      </c>
      <c r="N172" s="5">
        <v>13</v>
      </c>
      <c r="O172" s="6" t="s">
        <v>512</v>
      </c>
      <c r="P172" s="6" t="s">
        <v>37</v>
      </c>
      <c r="Q172" s="6" t="s">
        <v>189</v>
      </c>
      <c r="R172" s="6" t="s">
        <v>42</v>
      </c>
      <c r="S172" s="6" t="s">
        <v>60</v>
      </c>
      <c r="T172" s="6"/>
      <c r="U172" s="6"/>
      <c r="V172" s="6"/>
      <c r="W172" s="7"/>
      <c r="X172" s="121" t="s">
        <v>1486</v>
      </c>
    </row>
    <row r="173" spans="1:24">
      <c r="A173" t="str">
        <f t="shared" si="5"/>
        <v>Ghast</v>
      </c>
      <c r="B173" s="5" t="s">
        <v>513</v>
      </c>
      <c r="C173" s="5" t="s">
        <v>11</v>
      </c>
      <c r="D173" s="5" t="s">
        <v>1593</v>
      </c>
      <c r="E173" s="5">
        <f t="shared" si="4"/>
        <v>8</v>
      </c>
      <c r="F173" s="6" t="s">
        <v>152</v>
      </c>
      <c r="G173" s="6" t="s">
        <v>509</v>
      </c>
      <c r="H173" s="5" t="s">
        <v>10</v>
      </c>
      <c r="I173" s="5" t="s">
        <v>14</v>
      </c>
      <c r="J173" s="5">
        <v>591</v>
      </c>
      <c r="K173" s="5">
        <v>59</v>
      </c>
      <c r="L173" s="5">
        <v>42</v>
      </c>
      <c r="M173" s="5">
        <v>51</v>
      </c>
      <c r="N173" s="5">
        <v>42</v>
      </c>
      <c r="O173" s="6" t="s">
        <v>514</v>
      </c>
      <c r="P173" s="6" t="s">
        <v>37</v>
      </c>
      <c r="Q173" s="6" t="s">
        <v>189</v>
      </c>
      <c r="R173" s="6" t="s">
        <v>211</v>
      </c>
      <c r="S173" s="6" t="s">
        <v>138</v>
      </c>
      <c r="T173" s="6" t="s">
        <v>269</v>
      </c>
      <c r="U173" s="6" t="s">
        <v>42</v>
      </c>
      <c r="V173" s="6" t="s">
        <v>60</v>
      </c>
      <c r="W173" s="7"/>
      <c r="X173" s="121" t="s">
        <v>1486</v>
      </c>
    </row>
    <row r="174" spans="1:24">
      <c r="A174" t="str">
        <f t="shared" si="5"/>
        <v>Wight</v>
      </c>
      <c r="B174" s="5" t="s">
        <v>515</v>
      </c>
      <c r="C174" s="5" t="s">
        <v>12</v>
      </c>
      <c r="D174" s="5" t="s">
        <v>1426</v>
      </c>
      <c r="E174" s="5">
        <f t="shared" si="4"/>
        <v>10</v>
      </c>
      <c r="F174" s="6" t="s">
        <v>103</v>
      </c>
      <c r="G174" s="6" t="s">
        <v>509</v>
      </c>
      <c r="H174" s="5" t="s">
        <v>10</v>
      </c>
      <c r="I174" s="5" t="s">
        <v>14</v>
      </c>
      <c r="J174" s="5">
        <v>831</v>
      </c>
      <c r="K174" s="5">
        <v>83</v>
      </c>
      <c r="L174" s="5">
        <v>63</v>
      </c>
      <c r="M174" s="5">
        <v>73</v>
      </c>
      <c r="N174" s="5">
        <v>63</v>
      </c>
      <c r="O174" s="6" t="s">
        <v>516</v>
      </c>
      <c r="P174" s="6" t="s">
        <v>37</v>
      </c>
      <c r="Q174" s="6" t="s">
        <v>189</v>
      </c>
      <c r="R174" s="6" t="s">
        <v>211</v>
      </c>
      <c r="S174" s="6" t="s">
        <v>268</v>
      </c>
      <c r="T174" s="6" t="s">
        <v>517</v>
      </c>
      <c r="U174" s="6" t="s">
        <v>269</v>
      </c>
      <c r="V174" s="6" t="s">
        <v>42</v>
      </c>
      <c r="W174" s="7"/>
      <c r="X174" s="121" t="s">
        <v>1486</v>
      </c>
    </row>
    <row r="175" spans="1:24">
      <c r="A175" t="str">
        <f t="shared" si="5"/>
        <v>Revenant</v>
      </c>
      <c r="B175" s="8" t="s">
        <v>518</v>
      </c>
      <c r="C175" s="5" t="s">
        <v>12</v>
      </c>
      <c r="D175" s="5" t="s">
        <v>1432</v>
      </c>
      <c r="E175" s="5">
        <f t="shared" si="4"/>
        <v>11</v>
      </c>
      <c r="F175" s="9" t="s">
        <v>72</v>
      </c>
      <c r="G175" s="9" t="s">
        <v>509</v>
      </c>
      <c r="H175" s="5" t="s">
        <v>10</v>
      </c>
      <c r="I175" s="5" t="s">
        <v>15</v>
      </c>
      <c r="J175" s="8">
        <v>966</v>
      </c>
      <c r="K175" s="8">
        <v>97</v>
      </c>
      <c r="L175" s="8">
        <v>75</v>
      </c>
      <c r="M175" s="8">
        <v>86</v>
      </c>
      <c r="N175" s="8">
        <v>75</v>
      </c>
      <c r="O175" s="9" t="s">
        <v>519</v>
      </c>
      <c r="P175" s="9" t="s">
        <v>316</v>
      </c>
      <c r="Q175" s="9" t="s">
        <v>20</v>
      </c>
      <c r="R175" s="9" t="s">
        <v>211</v>
      </c>
      <c r="S175" s="9" t="s">
        <v>268</v>
      </c>
      <c r="T175" s="9" t="s">
        <v>517</v>
      </c>
      <c r="U175" s="9" t="s">
        <v>33</v>
      </c>
      <c r="V175" s="9" t="s">
        <v>269</v>
      </c>
      <c r="W175" s="10" t="s">
        <v>42</v>
      </c>
      <c r="X175" s="121" t="s">
        <v>1486</v>
      </c>
    </row>
    <row r="176" spans="1:24">
      <c r="A176" t="str">
        <f t="shared" si="5"/>
        <v>O-Bake</v>
      </c>
      <c r="B176" s="11" t="s">
        <v>520</v>
      </c>
      <c r="C176" s="5" t="s">
        <v>9</v>
      </c>
      <c r="D176" s="5" t="s">
        <v>13</v>
      </c>
      <c r="E176" s="5">
        <f t="shared" si="4"/>
        <v>5</v>
      </c>
      <c r="F176" s="6" t="s">
        <v>199</v>
      </c>
      <c r="G176" s="6" t="s">
        <v>521</v>
      </c>
      <c r="H176" s="5" t="s">
        <v>10</v>
      </c>
      <c r="I176" s="5" t="s">
        <v>11</v>
      </c>
      <c r="J176" s="5">
        <v>263</v>
      </c>
      <c r="K176" s="5">
        <v>20</v>
      </c>
      <c r="L176" s="5">
        <v>29</v>
      </c>
      <c r="M176" s="5">
        <v>29</v>
      </c>
      <c r="N176" s="5">
        <v>19</v>
      </c>
      <c r="O176" s="6" t="s">
        <v>522</v>
      </c>
      <c r="P176" s="6" t="s">
        <v>465</v>
      </c>
      <c r="Q176" s="6" t="s">
        <v>517</v>
      </c>
      <c r="R176" s="6" t="s">
        <v>139</v>
      </c>
      <c r="S176" s="6" t="s">
        <v>60</v>
      </c>
      <c r="T176" s="6"/>
      <c r="U176" s="6"/>
      <c r="V176" s="6"/>
      <c r="W176" s="7"/>
      <c r="X176" s="121" t="s">
        <v>1486</v>
      </c>
    </row>
    <row r="177" spans="1:24">
      <c r="A177" t="str">
        <f t="shared" si="5"/>
        <v>Phantom</v>
      </c>
      <c r="B177" s="5" t="s">
        <v>523</v>
      </c>
      <c r="C177" s="5" t="s">
        <v>10</v>
      </c>
      <c r="D177" s="5" t="s">
        <v>15</v>
      </c>
      <c r="E177" s="5">
        <f t="shared" si="4"/>
        <v>7</v>
      </c>
      <c r="F177" s="6" t="s">
        <v>167</v>
      </c>
      <c r="G177" s="6" t="s">
        <v>521</v>
      </c>
      <c r="H177" s="5" t="s">
        <v>10</v>
      </c>
      <c r="I177" s="5" t="s">
        <v>12</v>
      </c>
      <c r="J177" s="5">
        <v>430</v>
      </c>
      <c r="K177" s="5">
        <v>35</v>
      </c>
      <c r="L177" s="5">
        <v>47</v>
      </c>
      <c r="M177" s="5">
        <v>47</v>
      </c>
      <c r="N177" s="5">
        <v>33</v>
      </c>
      <c r="O177" s="6" t="s">
        <v>524</v>
      </c>
      <c r="P177" s="6" t="s">
        <v>439</v>
      </c>
      <c r="Q177" s="6" t="s">
        <v>465</v>
      </c>
      <c r="R177" s="6" t="s">
        <v>517</v>
      </c>
      <c r="S177" s="6" t="s">
        <v>139</v>
      </c>
      <c r="T177" s="6" t="s">
        <v>60</v>
      </c>
      <c r="U177" s="6"/>
      <c r="V177" s="6"/>
      <c r="W177" s="7"/>
      <c r="X177" s="121" t="s">
        <v>1486</v>
      </c>
    </row>
    <row r="178" spans="1:24">
      <c r="A178" t="str">
        <f t="shared" si="5"/>
        <v>Wraith</v>
      </c>
      <c r="B178" s="5" t="s">
        <v>525</v>
      </c>
      <c r="C178" s="5" t="s">
        <v>10</v>
      </c>
      <c r="D178" s="5" t="s">
        <v>1593</v>
      </c>
      <c r="E178" s="5">
        <f t="shared" si="4"/>
        <v>8</v>
      </c>
      <c r="F178" s="6" t="s">
        <v>251</v>
      </c>
      <c r="G178" s="6" t="s">
        <v>521</v>
      </c>
      <c r="H178" s="5" t="s">
        <v>10</v>
      </c>
      <c r="I178" s="5" t="s">
        <v>13</v>
      </c>
      <c r="J178" s="5">
        <v>528</v>
      </c>
      <c r="K178" s="5">
        <v>44</v>
      </c>
      <c r="L178" s="5">
        <v>57</v>
      </c>
      <c r="M178" s="5">
        <v>57</v>
      </c>
      <c r="N178" s="5">
        <v>42</v>
      </c>
      <c r="O178" s="6" t="s">
        <v>526</v>
      </c>
      <c r="P178" s="6" t="s">
        <v>517</v>
      </c>
      <c r="Q178" s="6" t="s">
        <v>439</v>
      </c>
      <c r="R178" s="6" t="s">
        <v>465</v>
      </c>
      <c r="S178" s="6" t="s">
        <v>70</v>
      </c>
      <c r="T178" s="6" t="s">
        <v>139</v>
      </c>
      <c r="U178" s="6" t="s">
        <v>60</v>
      </c>
      <c r="V178" s="6"/>
      <c r="W178" s="7"/>
      <c r="X178" s="121" t="s">
        <v>1486</v>
      </c>
    </row>
    <row r="179" spans="1:24">
      <c r="A179" t="str">
        <f t="shared" si="5"/>
        <v>Spector</v>
      </c>
      <c r="B179" s="5" t="s">
        <v>527</v>
      </c>
      <c r="C179" s="5" t="s">
        <v>11</v>
      </c>
      <c r="D179" s="5" t="s">
        <v>1426</v>
      </c>
      <c r="E179" s="5">
        <f t="shared" si="4"/>
        <v>10</v>
      </c>
      <c r="F179" s="6" t="s">
        <v>47</v>
      </c>
      <c r="G179" s="6" t="s">
        <v>521</v>
      </c>
      <c r="H179" s="5" t="s">
        <v>10</v>
      </c>
      <c r="I179" s="5" t="s">
        <v>14</v>
      </c>
      <c r="J179" s="5">
        <v>756</v>
      </c>
      <c r="K179" s="5">
        <v>66</v>
      </c>
      <c r="L179" s="5">
        <v>81</v>
      </c>
      <c r="M179" s="5">
        <v>81</v>
      </c>
      <c r="N179" s="5">
        <v>63</v>
      </c>
      <c r="O179" s="6" t="s">
        <v>528</v>
      </c>
      <c r="P179" s="6" t="s">
        <v>439</v>
      </c>
      <c r="Q179" s="6" t="s">
        <v>480</v>
      </c>
      <c r="R179" s="6" t="s">
        <v>517</v>
      </c>
      <c r="S179" s="6" t="s">
        <v>212</v>
      </c>
      <c r="T179" s="6" t="s">
        <v>135</v>
      </c>
      <c r="U179" s="6" t="s">
        <v>70</v>
      </c>
      <c r="V179" s="6" t="s">
        <v>139</v>
      </c>
      <c r="W179" s="7"/>
      <c r="X179" s="121" t="s">
        <v>1486</v>
      </c>
    </row>
    <row r="180" spans="1:24">
      <c r="A180" t="str">
        <f t="shared" si="5"/>
        <v>Ghost</v>
      </c>
      <c r="B180" s="8" t="s">
        <v>529</v>
      </c>
      <c r="C180" s="5" t="s">
        <v>12</v>
      </c>
      <c r="D180" s="5" t="s">
        <v>1432</v>
      </c>
      <c r="E180" s="5">
        <f t="shared" si="4"/>
        <v>11</v>
      </c>
      <c r="F180" s="9" t="s">
        <v>72</v>
      </c>
      <c r="G180" s="9" t="s">
        <v>521</v>
      </c>
      <c r="H180" s="5" t="s">
        <v>10</v>
      </c>
      <c r="I180" s="5" t="s">
        <v>15</v>
      </c>
      <c r="J180" s="8">
        <v>885</v>
      </c>
      <c r="K180" s="8">
        <v>78</v>
      </c>
      <c r="L180" s="8">
        <v>94</v>
      </c>
      <c r="M180" s="8">
        <v>94</v>
      </c>
      <c r="N180" s="8">
        <v>75</v>
      </c>
      <c r="O180" s="9" t="s">
        <v>530</v>
      </c>
      <c r="P180" s="9" t="s">
        <v>429</v>
      </c>
      <c r="Q180" s="9" t="s">
        <v>2573</v>
      </c>
      <c r="R180" s="9" t="s">
        <v>388</v>
      </c>
      <c r="S180" s="9" t="s">
        <v>517</v>
      </c>
      <c r="T180" s="9" t="s">
        <v>212</v>
      </c>
      <c r="U180" s="9" t="s">
        <v>135</v>
      </c>
      <c r="V180" s="9" t="s">
        <v>70</v>
      </c>
      <c r="W180" s="10" t="s">
        <v>139</v>
      </c>
      <c r="X180" s="121" t="s">
        <v>1486</v>
      </c>
    </row>
    <row r="181" spans="1:24">
      <c r="A181" t="str">
        <f t="shared" si="5"/>
        <v>Asigaru</v>
      </c>
      <c r="B181" s="11" t="s">
        <v>531</v>
      </c>
      <c r="C181" s="5" t="s">
        <v>1558</v>
      </c>
      <c r="D181" s="5" t="s">
        <v>9</v>
      </c>
      <c r="E181" s="5">
        <f t="shared" si="4"/>
        <v>1</v>
      </c>
      <c r="F181" s="12" t="s">
        <v>128</v>
      </c>
      <c r="G181" s="12" t="s">
        <v>532</v>
      </c>
      <c r="H181" s="5" t="s">
        <v>1558</v>
      </c>
      <c r="I181" s="5" t="s">
        <v>1558</v>
      </c>
      <c r="J181" s="5">
        <v>120</v>
      </c>
      <c r="K181" s="5">
        <v>5</v>
      </c>
      <c r="L181" s="5">
        <v>5</v>
      </c>
      <c r="M181" s="5">
        <v>2</v>
      </c>
      <c r="N181" s="5">
        <v>6</v>
      </c>
      <c r="O181" s="6" t="s">
        <v>533</v>
      </c>
      <c r="P181" s="6" t="s">
        <v>534</v>
      </c>
      <c r="Q181" s="6"/>
      <c r="R181" s="6"/>
      <c r="S181" s="6"/>
      <c r="T181" s="6"/>
      <c r="U181" s="6"/>
      <c r="V181" s="6"/>
      <c r="W181" s="7"/>
      <c r="X181" s="121" t="s">
        <v>2568</v>
      </c>
    </row>
    <row r="182" spans="1:24">
      <c r="A182" t="str">
        <f t="shared" si="5"/>
        <v>Samurai</v>
      </c>
      <c r="B182" s="5" t="s">
        <v>535</v>
      </c>
      <c r="C182" s="5" t="s">
        <v>9</v>
      </c>
      <c r="D182" s="5" t="s">
        <v>11</v>
      </c>
      <c r="E182" s="5">
        <f t="shared" si="4"/>
        <v>3</v>
      </c>
      <c r="F182" s="6" t="s">
        <v>195</v>
      </c>
      <c r="G182" s="6" t="s">
        <v>532</v>
      </c>
      <c r="H182" s="5" t="s">
        <v>1558</v>
      </c>
      <c r="I182" s="5" t="s">
        <v>9</v>
      </c>
      <c r="J182" s="5">
        <v>320</v>
      </c>
      <c r="K182" s="5">
        <v>14</v>
      </c>
      <c r="L182" s="5">
        <v>14</v>
      </c>
      <c r="M182" s="5">
        <v>8</v>
      </c>
      <c r="N182" s="5">
        <v>15</v>
      </c>
      <c r="O182" s="6" t="s">
        <v>536</v>
      </c>
      <c r="P182" s="6" t="s">
        <v>534</v>
      </c>
      <c r="Q182" s="6" t="s">
        <v>537</v>
      </c>
      <c r="R182" s="6"/>
      <c r="S182" s="6"/>
      <c r="T182" s="6"/>
      <c r="U182" s="6"/>
      <c r="V182" s="6"/>
      <c r="W182" s="7"/>
      <c r="X182" s="121" t="s">
        <v>2568</v>
      </c>
    </row>
    <row r="183" spans="1:24">
      <c r="A183" t="str">
        <f t="shared" si="5"/>
        <v>Ninja</v>
      </c>
      <c r="B183" s="5" t="s">
        <v>538</v>
      </c>
      <c r="C183" s="5" t="s">
        <v>11</v>
      </c>
      <c r="D183" s="5" t="s">
        <v>15</v>
      </c>
      <c r="E183" s="5">
        <f t="shared" si="4"/>
        <v>7</v>
      </c>
      <c r="F183" s="6" t="s">
        <v>187</v>
      </c>
      <c r="G183" s="6" t="s">
        <v>532</v>
      </c>
      <c r="H183" s="5" t="s">
        <v>1558</v>
      </c>
      <c r="I183" s="5" t="s">
        <v>13</v>
      </c>
      <c r="J183" s="5">
        <v>700</v>
      </c>
      <c r="K183" s="5">
        <v>43</v>
      </c>
      <c r="L183" s="5">
        <v>43</v>
      </c>
      <c r="M183" s="5">
        <v>33</v>
      </c>
      <c r="N183" s="5">
        <v>45</v>
      </c>
      <c r="O183" s="6" t="s">
        <v>539</v>
      </c>
      <c r="P183" s="6" t="s">
        <v>540</v>
      </c>
      <c r="Q183" s="6" t="s">
        <v>25</v>
      </c>
      <c r="R183" s="6" t="s">
        <v>2326</v>
      </c>
      <c r="S183" s="6" t="s">
        <v>541</v>
      </c>
      <c r="T183" s="6" t="s">
        <v>85</v>
      </c>
      <c r="U183" s="6" t="s">
        <v>69</v>
      </c>
      <c r="V183" s="6"/>
      <c r="W183" s="7"/>
      <c r="X183" s="121" t="s">
        <v>2568</v>
      </c>
    </row>
    <row r="184" spans="1:24">
      <c r="A184" t="str">
        <f t="shared" si="5"/>
        <v>Musashi</v>
      </c>
      <c r="B184" s="8" t="s">
        <v>542</v>
      </c>
      <c r="C184" s="5" t="s">
        <v>13</v>
      </c>
      <c r="D184" s="5" t="s">
        <v>1426</v>
      </c>
      <c r="E184" s="5">
        <f t="shared" si="4"/>
        <v>10</v>
      </c>
      <c r="F184" s="9" t="s">
        <v>27</v>
      </c>
      <c r="G184" s="9" t="s">
        <v>532</v>
      </c>
      <c r="H184" s="5" t="s">
        <v>1558</v>
      </c>
      <c r="I184" s="5" t="s">
        <v>14</v>
      </c>
      <c r="J184" s="8">
        <v>2000</v>
      </c>
      <c r="K184" s="8">
        <v>76</v>
      </c>
      <c r="L184" s="8">
        <v>76</v>
      </c>
      <c r="M184" s="8">
        <v>63</v>
      </c>
      <c r="N184" s="8">
        <v>78</v>
      </c>
      <c r="O184" s="9" t="s">
        <v>544</v>
      </c>
      <c r="P184" s="9" t="s">
        <v>114</v>
      </c>
      <c r="Q184" s="9" t="s">
        <v>115</v>
      </c>
      <c r="R184" s="9" t="s">
        <v>121</v>
      </c>
      <c r="S184" s="9" t="s">
        <v>428</v>
      </c>
      <c r="T184" s="9" t="s">
        <v>126</v>
      </c>
      <c r="U184" s="9" t="s">
        <v>69</v>
      </c>
      <c r="V184" s="9" t="s">
        <v>545</v>
      </c>
      <c r="W184" s="10"/>
      <c r="X184" s="121" t="s">
        <v>2568</v>
      </c>
    </row>
    <row r="185" spans="1:24">
      <c r="A185" t="str">
        <f t="shared" si="5"/>
        <v>Hatamoto</v>
      </c>
      <c r="B185" s="13" t="s">
        <v>546</v>
      </c>
      <c r="C185" s="5" t="s">
        <v>11</v>
      </c>
      <c r="D185" s="5" t="s">
        <v>1432</v>
      </c>
      <c r="E185" s="5">
        <f t="shared" si="4"/>
        <v>11</v>
      </c>
      <c r="F185" s="9" t="s">
        <v>90</v>
      </c>
      <c r="G185" s="9" t="s">
        <v>532</v>
      </c>
      <c r="H185" s="5" t="s">
        <v>1558</v>
      </c>
      <c r="I185" s="5" t="s">
        <v>13</v>
      </c>
      <c r="J185" s="8">
        <v>400</v>
      </c>
      <c r="K185" s="8">
        <v>43</v>
      </c>
      <c r="L185" s="8">
        <v>43</v>
      </c>
      <c r="M185" s="8">
        <v>33</v>
      </c>
      <c r="N185" s="8">
        <v>44</v>
      </c>
      <c r="O185" s="9" t="s">
        <v>547</v>
      </c>
      <c r="P185" s="9" t="s">
        <v>540</v>
      </c>
      <c r="Q185" s="9" t="s">
        <v>548</v>
      </c>
      <c r="R185" s="9" t="s">
        <v>549</v>
      </c>
      <c r="S185" s="9" t="s">
        <v>550</v>
      </c>
      <c r="T185" s="14"/>
      <c r="U185" s="14"/>
      <c r="V185" s="9"/>
      <c r="W185" s="10"/>
      <c r="X185" s="121" t="s">
        <v>2568</v>
      </c>
    </row>
    <row r="186" spans="1:24">
      <c r="A186" t="str">
        <f t="shared" si="5"/>
        <v>Gang</v>
      </c>
      <c r="B186" s="11" t="s">
        <v>551</v>
      </c>
      <c r="C186" s="5" t="s">
        <v>1558</v>
      </c>
      <c r="D186" s="5" t="s">
        <v>9</v>
      </c>
      <c r="E186" s="5">
        <f t="shared" si="4"/>
        <v>1</v>
      </c>
      <c r="F186" s="6" t="s">
        <v>128</v>
      </c>
      <c r="G186" s="6" t="s">
        <v>552</v>
      </c>
      <c r="H186" s="5" t="s">
        <v>1558</v>
      </c>
      <c r="I186" s="5" t="s">
        <v>1558</v>
      </c>
      <c r="J186" s="5">
        <v>45</v>
      </c>
      <c r="K186" s="5">
        <v>5</v>
      </c>
      <c r="L186" s="5">
        <v>7</v>
      </c>
      <c r="M186" s="5">
        <v>3</v>
      </c>
      <c r="N186" s="5">
        <v>4</v>
      </c>
      <c r="O186" s="6" t="s">
        <v>553</v>
      </c>
      <c r="P186" s="6" t="s">
        <v>2636</v>
      </c>
      <c r="Q186" s="6"/>
      <c r="R186" s="6"/>
      <c r="S186" s="6"/>
      <c r="T186" s="6"/>
      <c r="U186" s="6"/>
      <c r="V186" s="6"/>
      <c r="W186" s="7"/>
      <c r="X186" s="121" t="s">
        <v>2568</v>
      </c>
    </row>
    <row r="187" spans="1:24">
      <c r="A187" t="str">
        <f t="shared" si="5"/>
        <v>Wh. Belt</v>
      </c>
      <c r="B187" s="5" t="s">
        <v>554</v>
      </c>
      <c r="C187" s="5" t="s">
        <v>10</v>
      </c>
      <c r="D187" s="5" t="s">
        <v>13</v>
      </c>
      <c r="E187" s="5">
        <f t="shared" si="4"/>
        <v>5</v>
      </c>
      <c r="F187" s="6" t="s">
        <v>17</v>
      </c>
      <c r="G187" s="6" t="s">
        <v>552</v>
      </c>
      <c r="H187" s="5" t="s">
        <v>1558</v>
      </c>
      <c r="I187" s="5" t="s">
        <v>10</v>
      </c>
      <c r="J187" s="5">
        <v>248</v>
      </c>
      <c r="K187" s="5">
        <v>25</v>
      </c>
      <c r="L187" s="5">
        <v>29</v>
      </c>
      <c r="M187" s="5">
        <v>22</v>
      </c>
      <c r="N187" s="5">
        <v>23</v>
      </c>
      <c r="O187" s="6" t="s">
        <v>555</v>
      </c>
      <c r="P187" s="6" t="s">
        <v>2636</v>
      </c>
      <c r="Q187" s="6" t="s">
        <v>2645</v>
      </c>
      <c r="R187" s="6" t="s">
        <v>2638</v>
      </c>
      <c r="S187" s="6"/>
      <c r="T187" s="6"/>
      <c r="U187" s="6"/>
      <c r="V187" s="6"/>
      <c r="W187" s="7"/>
      <c r="X187" s="121" t="s">
        <v>2568</v>
      </c>
    </row>
    <row r="188" spans="1:24">
      <c r="A188" t="str">
        <f t="shared" si="5"/>
        <v>Killer</v>
      </c>
      <c r="B188" s="5" t="s">
        <v>557</v>
      </c>
      <c r="C188" s="5" t="s">
        <v>12</v>
      </c>
      <c r="D188" s="5" t="s">
        <v>1593</v>
      </c>
      <c r="E188" s="5">
        <f t="shared" si="4"/>
        <v>8</v>
      </c>
      <c r="F188" s="6" t="s">
        <v>398</v>
      </c>
      <c r="G188" s="6" t="s">
        <v>552</v>
      </c>
      <c r="H188" s="5" t="s">
        <v>1558</v>
      </c>
      <c r="I188" s="5" t="s">
        <v>13</v>
      </c>
      <c r="J188" s="5">
        <v>507</v>
      </c>
      <c r="K188" s="5">
        <v>51</v>
      </c>
      <c r="L188" s="5">
        <v>57</v>
      </c>
      <c r="M188" s="5">
        <v>47</v>
      </c>
      <c r="N188" s="5">
        <v>49</v>
      </c>
      <c r="O188" s="6" t="s">
        <v>558</v>
      </c>
      <c r="P188" s="6" t="s">
        <v>503</v>
      </c>
      <c r="Q188" s="6" t="s">
        <v>559</v>
      </c>
      <c r="R188" s="6" t="s">
        <v>560</v>
      </c>
      <c r="S188" s="6" t="s">
        <v>20</v>
      </c>
      <c r="T188" s="6" t="s">
        <v>561</v>
      </c>
      <c r="U188" s="6" t="s">
        <v>85</v>
      </c>
      <c r="V188" s="6"/>
      <c r="W188" s="7"/>
      <c r="X188" s="121" t="s">
        <v>2568</v>
      </c>
    </row>
    <row r="189" spans="1:24">
      <c r="A189" t="str">
        <f t="shared" si="5"/>
        <v>Bl. Belt</v>
      </c>
      <c r="B189" s="8" t="s">
        <v>562</v>
      </c>
      <c r="C189" s="5" t="s">
        <v>14</v>
      </c>
      <c r="D189" s="5" t="s">
        <v>1426</v>
      </c>
      <c r="E189" s="5">
        <f t="shared" si="4"/>
        <v>10</v>
      </c>
      <c r="F189" s="9" t="s">
        <v>452</v>
      </c>
      <c r="G189" s="9" t="s">
        <v>552</v>
      </c>
      <c r="H189" s="5" t="s">
        <v>1558</v>
      </c>
      <c r="I189" s="5" t="s">
        <v>14</v>
      </c>
      <c r="J189" s="8">
        <v>731</v>
      </c>
      <c r="K189" s="8">
        <v>73</v>
      </c>
      <c r="L189" s="8">
        <v>81</v>
      </c>
      <c r="M189" s="8">
        <v>68</v>
      </c>
      <c r="N189" s="8">
        <v>71</v>
      </c>
      <c r="O189" s="9" t="s">
        <v>563</v>
      </c>
      <c r="P189" s="9" t="s">
        <v>2636</v>
      </c>
      <c r="Q189" s="9" t="s">
        <v>2645</v>
      </c>
      <c r="R189" s="9" t="s">
        <v>2638</v>
      </c>
      <c r="S189" s="9" t="s">
        <v>2646</v>
      </c>
      <c r="T189" s="9" t="s">
        <v>565</v>
      </c>
      <c r="U189" s="9" t="s">
        <v>566</v>
      </c>
      <c r="V189" s="9" t="s">
        <v>567</v>
      </c>
      <c r="W189" s="10"/>
      <c r="X189" s="121" t="s">
        <v>2568</v>
      </c>
    </row>
    <row r="190" spans="1:24">
      <c r="A190" t="str">
        <f t="shared" si="5"/>
        <v>TianLung</v>
      </c>
      <c r="B190" s="13" t="s">
        <v>568</v>
      </c>
      <c r="C190" s="5" t="s">
        <v>11</v>
      </c>
      <c r="D190" s="5" t="s">
        <v>1432</v>
      </c>
      <c r="E190" s="5">
        <f t="shared" si="4"/>
        <v>11</v>
      </c>
      <c r="F190" s="9" t="s">
        <v>90</v>
      </c>
      <c r="G190" s="9" t="s">
        <v>333</v>
      </c>
      <c r="H190" s="5" t="s">
        <v>10</v>
      </c>
      <c r="I190" s="5" t="s">
        <v>12</v>
      </c>
      <c r="J190" s="8">
        <v>2000</v>
      </c>
      <c r="K190" s="8">
        <v>86</v>
      </c>
      <c r="L190" s="8">
        <v>94</v>
      </c>
      <c r="M190" s="8">
        <v>80</v>
      </c>
      <c r="N190" s="8">
        <v>83</v>
      </c>
      <c r="O190" s="9" t="s">
        <v>569</v>
      </c>
      <c r="P190" s="9" t="s">
        <v>110</v>
      </c>
      <c r="Q190" s="9" t="s">
        <v>37</v>
      </c>
      <c r="R190" s="9" t="s">
        <v>2361</v>
      </c>
      <c r="S190" s="9" t="s">
        <v>101</v>
      </c>
      <c r="T190" s="9" t="s">
        <v>570</v>
      </c>
      <c r="U190" s="9"/>
      <c r="V190" s="9"/>
      <c r="W190" s="10"/>
      <c r="X190" s="121" t="s">
        <v>2565</v>
      </c>
    </row>
    <row r="191" spans="1:24">
      <c r="A191" t="str">
        <f t="shared" si="5"/>
        <v>Trooper</v>
      </c>
      <c r="B191" s="11" t="s">
        <v>571</v>
      </c>
      <c r="C191" s="5" t="s">
        <v>9</v>
      </c>
      <c r="D191" s="5" t="s">
        <v>10</v>
      </c>
      <c r="E191" s="5">
        <f t="shared" si="4"/>
        <v>2</v>
      </c>
      <c r="F191" s="6" t="s">
        <v>145</v>
      </c>
      <c r="G191" s="6" t="s">
        <v>572</v>
      </c>
      <c r="H191" s="5" t="s">
        <v>1558</v>
      </c>
      <c r="I191" s="5" t="s">
        <v>9</v>
      </c>
      <c r="J191" s="5">
        <v>90</v>
      </c>
      <c r="K191" s="5">
        <v>8</v>
      </c>
      <c r="L191" s="5">
        <v>6</v>
      </c>
      <c r="M191" s="5">
        <v>6</v>
      </c>
      <c r="N191" s="5">
        <v>11</v>
      </c>
      <c r="O191" s="6" t="s">
        <v>573</v>
      </c>
      <c r="P191" s="6" t="s">
        <v>534</v>
      </c>
      <c r="Q191" s="6" t="s">
        <v>574</v>
      </c>
      <c r="R191" s="6"/>
      <c r="S191" s="6"/>
      <c r="T191" s="6"/>
      <c r="U191" s="6"/>
      <c r="V191" s="6"/>
      <c r="W191" s="7"/>
      <c r="X191" s="121" t="s">
        <v>2568</v>
      </c>
    </row>
    <row r="192" spans="1:24">
      <c r="A192" t="str">
        <f t="shared" si="5"/>
        <v>Guard</v>
      </c>
      <c r="B192" s="5" t="s">
        <v>575</v>
      </c>
      <c r="C192" s="5" t="s">
        <v>10</v>
      </c>
      <c r="D192" s="5" t="s">
        <v>13</v>
      </c>
      <c r="E192" s="5">
        <f t="shared" si="4"/>
        <v>5</v>
      </c>
      <c r="F192" s="6" t="s">
        <v>17</v>
      </c>
      <c r="G192" s="6" t="s">
        <v>572</v>
      </c>
      <c r="H192" s="5" t="s">
        <v>1558</v>
      </c>
      <c r="I192" s="5" t="s">
        <v>10</v>
      </c>
      <c r="J192" s="5">
        <v>263</v>
      </c>
      <c r="K192" s="5">
        <v>25</v>
      </c>
      <c r="L192" s="5">
        <v>22</v>
      </c>
      <c r="M192" s="5">
        <v>22</v>
      </c>
      <c r="N192" s="5">
        <v>29</v>
      </c>
      <c r="O192" s="6" t="s">
        <v>576</v>
      </c>
      <c r="P192" s="6" t="s">
        <v>577</v>
      </c>
      <c r="Q192" s="6" t="s">
        <v>578</v>
      </c>
      <c r="R192" s="6" t="s">
        <v>579</v>
      </c>
      <c r="S192" s="6"/>
      <c r="T192" s="6"/>
      <c r="U192" s="6"/>
      <c r="V192" s="6"/>
      <c r="W192" s="7"/>
      <c r="X192" s="121" t="s">
        <v>2568</v>
      </c>
    </row>
    <row r="193" spans="1:24">
      <c r="A193" t="str">
        <f t="shared" si="5"/>
        <v>Knight</v>
      </c>
      <c r="B193" s="5" t="s">
        <v>580</v>
      </c>
      <c r="C193" s="5" t="s">
        <v>13</v>
      </c>
      <c r="D193" s="5" t="s">
        <v>15</v>
      </c>
      <c r="E193" s="5">
        <f t="shared" si="4"/>
        <v>7</v>
      </c>
      <c r="F193" s="6" t="s">
        <v>581</v>
      </c>
      <c r="G193" s="6" t="s">
        <v>572</v>
      </c>
      <c r="H193" s="5" t="s">
        <v>1558</v>
      </c>
      <c r="I193" s="5" t="s">
        <v>13</v>
      </c>
      <c r="J193" s="5">
        <v>390</v>
      </c>
      <c r="K193" s="5">
        <v>41</v>
      </c>
      <c r="L193" s="5">
        <v>37</v>
      </c>
      <c r="M193" s="5">
        <v>37</v>
      </c>
      <c r="N193" s="5">
        <v>47</v>
      </c>
      <c r="O193" s="6" t="s">
        <v>582</v>
      </c>
      <c r="P193" s="6" t="s">
        <v>583</v>
      </c>
      <c r="Q193" s="6" t="s">
        <v>541</v>
      </c>
      <c r="R193" s="6" t="s">
        <v>584</v>
      </c>
      <c r="S193" s="6" t="s">
        <v>585</v>
      </c>
      <c r="T193" s="6" t="s">
        <v>586</v>
      </c>
      <c r="U193" s="6" t="s">
        <v>549</v>
      </c>
      <c r="V193" s="6"/>
      <c r="W193" s="7"/>
      <c r="X193" s="121" t="s">
        <v>2568</v>
      </c>
    </row>
    <row r="194" spans="1:24">
      <c r="A194" t="str">
        <f t="shared" si="5"/>
        <v>Paladin</v>
      </c>
      <c r="B194" s="8" t="s">
        <v>587</v>
      </c>
      <c r="C194" s="5" t="s">
        <v>14</v>
      </c>
      <c r="D194" s="5" t="s">
        <v>1426</v>
      </c>
      <c r="E194" s="5">
        <f t="shared" ref="E194:E253" si="6">HEX2DEC(D194)</f>
        <v>10</v>
      </c>
      <c r="F194" s="9" t="s">
        <v>452</v>
      </c>
      <c r="G194" s="9" t="s">
        <v>572</v>
      </c>
      <c r="H194" s="5" t="s">
        <v>1558</v>
      </c>
      <c r="I194" s="5" t="s">
        <v>14</v>
      </c>
      <c r="J194" s="8">
        <v>756</v>
      </c>
      <c r="K194" s="8">
        <v>73</v>
      </c>
      <c r="L194" s="8">
        <v>68</v>
      </c>
      <c r="M194" s="8">
        <v>68</v>
      </c>
      <c r="N194" s="8">
        <v>81</v>
      </c>
      <c r="O194" s="9" t="s">
        <v>588</v>
      </c>
      <c r="P194" s="9" t="s">
        <v>589</v>
      </c>
      <c r="Q194" s="9" t="s">
        <v>590</v>
      </c>
      <c r="R194" s="9" t="s">
        <v>591</v>
      </c>
      <c r="S194" s="9" t="s">
        <v>592</v>
      </c>
      <c r="T194" s="9" t="s">
        <v>593</v>
      </c>
      <c r="U194" s="9" t="s">
        <v>594</v>
      </c>
      <c r="V194" s="9" t="s">
        <v>595</v>
      </c>
      <c r="W194" s="10"/>
      <c r="X194" s="121" t="s">
        <v>2568</v>
      </c>
    </row>
    <row r="195" spans="1:24">
      <c r="A195" t="str">
        <f t="shared" ref="A195:A255" si="7">B195</f>
        <v>Fenrir</v>
      </c>
      <c r="B195" s="13" t="s">
        <v>596</v>
      </c>
      <c r="C195" s="5" t="s">
        <v>10</v>
      </c>
      <c r="D195" s="5" t="s">
        <v>1432</v>
      </c>
      <c r="E195" s="5">
        <f t="shared" si="6"/>
        <v>11</v>
      </c>
      <c r="F195" s="9" t="s">
        <v>597</v>
      </c>
      <c r="G195" s="9" t="s">
        <v>379</v>
      </c>
      <c r="H195" s="5" t="s">
        <v>10</v>
      </c>
      <c r="I195" s="5" t="s">
        <v>12</v>
      </c>
      <c r="J195" s="8">
        <v>2500</v>
      </c>
      <c r="K195" s="8">
        <v>86</v>
      </c>
      <c r="L195" s="8">
        <v>80</v>
      </c>
      <c r="M195" s="8">
        <v>80</v>
      </c>
      <c r="N195" s="8">
        <v>94</v>
      </c>
      <c r="O195" s="9" t="s">
        <v>598</v>
      </c>
      <c r="P195" s="9" t="s">
        <v>110</v>
      </c>
      <c r="Q195" s="9" t="s">
        <v>37</v>
      </c>
      <c r="R195" s="9" t="s">
        <v>267</v>
      </c>
      <c r="S195" s="9" t="s">
        <v>33</v>
      </c>
      <c r="T195" s="9" t="s">
        <v>570</v>
      </c>
      <c r="U195" s="9"/>
      <c r="V195" s="9"/>
      <c r="W195" s="10"/>
      <c r="X195" s="121" t="s">
        <v>2567</v>
      </c>
    </row>
    <row r="196" spans="1:24">
      <c r="A196" t="str">
        <f t="shared" si="7"/>
        <v>Terorist</v>
      </c>
      <c r="B196" s="11" t="s">
        <v>599</v>
      </c>
      <c r="C196" s="5" t="s">
        <v>9</v>
      </c>
      <c r="D196" s="5" t="s">
        <v>11</v>
      </c>
      <c r="E196" s="5">
        <f t="shared" si="6"/>
        <v>3</v>
      </c>
      <c r="F196" s="6" t="s">
        <v>195</v>
      </c>
      <c r="G196" s="6" t="s">
        <v>600</v>
      </c>
      <c r="H196" s="5" t="s">
        <v>1558</v>
      </c>
      <c r="I196" s="5" t="s">
        <v>9</v>
      </c>
      <c r="J196" s="5">
        <v>148</v>
      </c>
      <c r="K196" s="5">
        <v>14</v>
      </c>
      <c r="L196" s="5">
        <v>14</v>
      </c>
      <c r="M196" s="5">
        <v>8</v>
      </c>
      <c r="N196" s="5">
        <v>13</v>
      </c>
      <c r="O196" s="6" t="s">
        <v>601</v>
      </c>
      <c r="P196" s="6" t="s">
        <v>602</v>
      </c>
      <c r="Q196" s="6" t="s">
        <v>98</v>
      </c>
      <c r="R196" s="6"/>
      <c r="S196" s="6"/>
      <c r="T196" s="6"/>
      <c r="U196" s="6"/>
      <c r="V196" s="6"/>
      <c r="W196" s="7"/>
      <c r="X196" s="121" t="s">
        <v>2568</v>
      </c>
    </row>
    <row r="197" spans="1:24">
      <c r="A197" t="str">
        <f t="shared" si="7"/>
        <v>Mercenar</v>
      </c>
      <c r="B197" s="5" t="s">
        <v>603</v>
      </c>
      <c r="C197" s="5" t="s">
        <v>11</v>
      </c>
      <c r="D197" s="5" t="s">
        <v>14</v>
      </c>
      <c r="E197" s="5">
        <f t="shared" si="6"/>
        <v>6</v>
      </c>
      <c r="F197" s="6" t="s">
        <v>24</v>
      </c>
      <c r="G197" s="6" t="s">
        <v>600</v>
      </c>
      <c r="H197" s="5" t="s">
        <v>1558</v>
      </c>
      <c r="I197" s="5" t="s">
        <v>11</v>
      </c>
      <c r="J197" s="5">
        <v>358</v>
      </c>
      <c r="K197" s="5">
        <v>34</v>
      </c>
      <c r="L197" s="5">
        <v>34</v>
      </c>
      <c r="M197" s="5">
        <v>26</v>
      </c>
      <c r="N197" s="5">
        <v>32</v>
      </c>
      <c r="O197" s="6" t="s">
        <v>604</v>
      </c>
      <c r="P197" s="6" t="s">
        <v>605</v>
      </c>
      <c r="Q197" s="6" t="s">
        <v>606</v>
      </c>
      <c r="R197" s="6" t="s">
        <v>607</v>
      </c>
      <c r="S197" s="6" t="s">
        <v>579</v>
      </c>
      <c r="T197" s="6"/>
      <c r="U197" s="6"/>
      <c r="V197" s="6"/>
      <c r="W197" s="7"/>
      <c r="X197" s="121" t="s">
        <v>2568</v>
      </c>
    </row>
    <row r="198" spans="1:24">
      <c r="A198" t="str">
        <f t="shared" si="7"/>
        <v>Commando</v>
      </c>
      <c r="B198" s="5" t="s">
        <v>608</v>
      </c>
      <c r="C198" s="5" t="s">
        <v>12</v>
      </c>
      <c r="D198" s="5" t="s">
        <v>15</v>
      </c>
      <c r="E198" s="5">
        <f t="shared" si="6"/>
        <v>7</v>
      </c>
      <c r="F198" s="6" t="s">
        <v>609</v>
      </c>
      <c r="G198" s="6" t="s">
        <v>600</v>
      </c>
      <c r="H198" s="5" t="s">
        <v>1558</v>
      </c>
      <c r="I198" s="5" t="s">
        <v>13</v>
      </c>
      <c r="J198" s="5">
        <v>410</v>
      </c>
      <c r="K198" s="5">
        <v>43</v>
      </c>
      <c r="L198" s="5">
        <v>43</v>
      </c>
      <c r="M198" s="5">
        <v>33</v>
      </c>
      <c r="N198" s="5">
        <v>41</v>
      </c>
      <c r="O198" s="6" t="s">
        <v>610</v>
      </c>
      <c r="P198" s="6" t="s">
        <v>2638</v>
      </c>
      <c r="Q198" s="6" t="s">
        <v>611</v>
      </c>
      <c r="R198" s="6" t="s">
        <v>548</v>
      </c>
      <c r="S198" s="6" t="s">
        <v>550</v>
      </c>
      <c r="T198" s="6" t="s">
        <v>612</v>
      </c>
      <c r="U198" s="6" t="s">
        <v>85</v>
      </c>
      <c r="V198" s="6"/>
      <c r="W198" s="7"/>
      <c r="X198" s="121" t="s">
        <v>2568</v>
      </c>
    </row>
    <row r="199" spans="1:24">
      <c r="A199" t="str">
        <f t="shared" si="7"/>
        <v>SS</v>
      </c>
      <c r="B199" s="8" t="s">
        <v>613</v>
      </c>
      <c r="C199" s="5" t="s">
        <v>14</v>
      </c>
      <c r="D199" s="5" t="s">
        <v>1426</v>
      </c>
      <c r="E199" s="5">
        <f t="shared" si="6"/>
        <v>10</v>
      </c>
      <c r="F199" s="9" t="s">
        <v>452</v>
      </c>
      <c r="G199" s="9" t="s">
        <v>600</v>
      </c>
      <c r="H199" s="5" t="s">
        <v>1558</v>
      </c>
      <c r="I199" s="5" t="s">
        <v>14</v>
      </c>
      <c r="J199" s="8">
        <v>781</v>
      </c>
      <c r="K199" s="8">
        <v>76</v>
      </c>
      <c r="L199" s="8">
        <v>76</v>
      </c>
      <c r="M199" s="8">
        <v>63</v>
      </c>
      <c r="N199" s="8">
        <v>73</v>
      </c>
      <c r="O199" s="9" t="s">
        <v>614</v>
      </c>
      <c r="P199" s="9" t="s">
        <v>615</v>
      </c>
      <c r="Q199" s="9" t="s">
        <v>616</v>
      </c>
      <c r="R199" s="9" t="s">
        <v>611</v>
      </c>
      <c r="S199" s="9" t="s">
        <v>617</v>
      </c>
      <c r="T199" s="9" t="s">
        <v>618</v>
      </c>
      <c r="U199" s="9" t="s">
        <v>549</v>
      </c>
      <c r="V199" s="9" t="s">
        <v>612</v>
      </c>
      <c r="W199" s="10"/>
      <c r="X199" s="121" t="s">
        <v>2568</v>
      </c>
    </row>
    <row r="200" spans="1:24">
      <c r="A200" t="str">
        <f t="shared" si="7"/>
        <v>EchigoYa</v>
      </c>
      <c r="B200" s="13" t="s">
        <v>619</v>
      </c>
      <c r="C200" s="5" t="s">
        <v>10</v>
      </c>
      <c r="D200" s="5" t="s">
        <v>1432</v>
      </c>
      <c r="E200" s="5">
        <f t="shared" si="6"/>
        <v>11</v>
      </c>
      <c r="F200" s="9" t="s">
        <v>597</v>
      </c>
      <c r="G200" s="9" t="s">
        <v>600</v>
      </c>
      <c r="H200" s="5" t="s">
        <v>1558</v>
      </c>
      <c r="I200" s="5" t="s">
        <v>10</v>
      </c>
      <c r="J200" s="8">
        <v>443</v>
      </c>
      <c r="K200" s="8">
        <v>43</v>
      </c>
      <c r="L200" s="8">
        <v>43</v>
      </c>
      <c r="M200" s="8">
        <v>36</v>
      </c>
      <c r="N200" s="8">
        <v>41</v>
      </c>
      <c r="O200" s="9" t="s">
        <v>620</v>
      </c>
      <c r="P200" s="9" t="s">
        <v>621</v>
      </c>
      <c r="Q200" s="9" t="s">
        <v>616</v>
      </c>
      <c r="R200" s="9" t="s">
        <v>622</v>
      </c>
      <c r="S200" s="9"/>
      <c r="T200" s="9"/>
      <c r="U200" s="9"/>
      <c r="V200" s="9"/>
      <c r="W200" s="10"/>
      <c r="X200" s="121" t="s">
        <v>2568</v>
      </c>
    </row>
    <row r="201" spans="1:24">
      <c r="A201" t="str">
        <f t="shared" si="7"/>
        <v>Conjurer</v>
      </c>
      <c r="B201" s="11" t="s">
        <v>623</v>
      </c>
      <c r="C201" s="5" t="s">
        <v>9</v>
      </c>
      <c r="D201" s="5" t="s">
        <v>11</v>
      </c>
      <c r="E201" s="5">
        <f t="shared" si="6"/>
        <v>3</v>
      </c>
      <c r="F201" s="6" t="s">
        <v>195</v>
      </c>
      <c r="G201" s="6" t="s">
        <v>624</v>
      </c>
      <c r="H201" s="5" t="s">
        <v>1558</v>
      </c>
      <c r="I201" s="5" t="s">
        <v>9</v>
      </c>
      <c r="J201" s="5">
        <v>123</v>
      </c>
      <c r="K201" s="5">
        <v>8</v>
      </c>
      <c r="L201" s="5">
        <v>16</v>
      </c>
      <c r="M201" s="5">
        <v>17</v>
      </c>
      <c r="N201" s="5">
        <v>9</v>
      </c>
      <c r="O201" s="6" t="s">
        <v>625</v>
      </c>
      <c r="P201" s="6" t="s">
        <v>626</v>
      </c>
      <c r="Q201" s="6" t="s">
        <v>627</v>
      </c>
      <c r="R201" s="6"/>
      <c r="S201" s="6"/>
      <c r="T201" s="6"/>
      <c r="U201" s="6"/>
      <c r="V201" s="6"/>
      <c r="W201" s="7"/>
      <c r="X201" s="121" t="s">
        <v>2568</v>
      </c>
    </row>
    <row r="202" spans="1:24">
      <c r="A202" t="str">
        <f t="shared" si="7"/>
        <v>Magician</v>
      </c>
      <c r="B202" s="5" t="s">
        <v>628</v>
      </c>
      <c r="C202" s="5" t="s">
        <v>11</v>
      </c>
      <c r="D202" s="5" t="s">
        <v>14</v>
      </c>
      <c r="E202" s="5">
        <f t="shared" si="6"/>
        <v>6</v>
      </c>
      <c r="F202" s="6" t="s">
        <v>24</v>
      </c>
      <c r="G202" s="6" t="s">
        <v>624</v>
      </c>
      <c r="H202" s="5" t="s">
        <v>1558</v>
      </c>
      <c r="I202" s="5" t="s">
        <v>11</v>
      </c>
      <c r="J202" s="5">
        <v>324</v>
      </c>
      <c r="K202" s="5">
        <v>26</v>
      </c>
      <c r="L202" s="5">
        <v>38</v>
      </c>
      <c r="M202" s="5">
        <v>39</v>
      </c>
      <c r="N202" s="5">
        <v>27</v>
      </c>
      <c r="O202" s="6" t="s">
        <v>629</v>
      </c>
      <c r="P202" s="6" t="s">
        <v>630</v>
      </c>
      <c r="Q202" s="6" t="s">
        <v>631</v>
      </c>
      <c r="R202" s="6" t="s">
        <v>626</v>
      </c>
      <c r="S202" s="6" t="s">
        <v>627</v>
      </c>
      <c r="T202" s="6"/>
      <c r="U202" s="6"/>
      <c r="V202" s="6"/>
      <c r="W202" s="7"/>
      <c r="X202" s="121" t="s">
        <v>2568</v>
      </c>
    </row>
    <row r="203" spans="1:24">
      <c r="A203" t="str">
        <f t="shared" si="7"/>
        <v>Sorcerer</v>
      </c>
      <c r="B203" s="5" t="s">
        <v>632</v>
      </c>
      <c r="C203" s="5" t="s">
        <v>13</v>
      </c>
      <c r="D203" s="5" t="s">
        <v>1523</v>
      </c>
      <c r="E203" s="5">
        <f t="shared" si="6"/>
        <v>9</v>
      </c>
      <c r="F203" s="6" t="s">
        <v>449</v>
      </c>
      <c r="G203" s="6" t="s">
        <v>624</v>
      </c>
      <c r="H203" s="5" t="s">
        <v>1558</v>
      </c>
      <c r="I203" s="5" t="s">
        <v>13</v>
      </c>
      <c r="J203" s="5">
        <v>614</v>
      </c>
      <c r="K203" s="5">
        <v>52</v>
      </c>
      <c r="L203" s="5">
        <v>68</v>
      </c>
      <c r="M203" s="5">
        <v>64</v>
      </c>
      <c r="N203" s="5">
        <v>55</v>
      </c>
      <c r="O203" s="6" t="s">
        <v>633</v>
      </c>
      <c r="P203" s="6" t="s">
        <v>634</v>
      </c>
      <c r="Q203" s="6" t="s">
        <v>635</v>
      </c>
      <c r="R203" s="6" t="s">
        <v>636</v>
      </c>
      <c r="S203" s="6" t="s">
        <v>637</v>
      </c>
      <c r="T203" s="6" t="s">
        <v>631</v>
      </c>
      <c r="U203" s="6" t="s">
        <v>627</v>
      </c>
      <c r="V203" s="6"/>
      <c r="W203" s="7"/>
      <c r="X203" s="121" t="s">
        <v>2568</v>
      </c>
    </row>
    <row r="204" spans="1:24">
      <c r="A204" t="str">
        <f t="shared" si="7"/>
        <v>Wizard</v>
      </c>
      <c r="B204" s="8" t="s">
        <v>638</v>
      </c>
      <c r="C204" s="5" t="s">
        <v>14</v>
      </c>
      <c r="D204" s="5" t="s">
        <v>1426</v>
      </c>
      <c r="E204" s="5">
        <f t="shared" si="6"/>
        <v>10</v>
      </c>
      <c r="F204" s="9" t="s">
        <v>452</v>
      </c>
      <c r="G204" s="9" t="s">
        <v>624</v>
      </c>
      <c r="H204" s="5" t="s">
        <v>1558</v>
      </c>
      <c r="I204" s="5" t="s">
        <v>14</v>
      </c>
      <c r="J204" s="8">
        <v>731</v>
      </c>
      <c r="K204" s="8">
        <v>63</v>
      </c>
      <c r="L204" s="8">
        <v>81</v>
      </c>
      <c r="M204" s="8">
        <v>75</v>
      </c>
      <c r="N204" s="8">
        <v>66</v>
      </c>
      <c r="O204" s="9" t="s">
        <v>639</v>
      </c>
      <c r="P204" s="9" t="s">
        <v>634</v>
      </c>
      <c r="Q204" s="9" t="s">
        <v>640</v>
      </c>
      <c r="R204" s="9" t="s">
        <v>635</v>
      </c>
      <c r="S204" s="9" t="s">
        <v>636</v>
      </c>
      <c r="T204" s="9" t="s">
        <v>641</v>
      </c>
      <c r="U204" s="9" t="s">
        <v>642</v>
      </c>
      <c r="V204" s="9" t="s">
        <v>643</v>
      </c>
      <c r="W204" s="10"/>
      <c r="X204" s="121" t="s">
        <v>2568</v>
      </c>
    </row>
    <row r="205" spans="1:24">
      <c r="A205" t="str">
        <f t="shared" si="7"/>
        <v>ROBO-28</v>
      </c>
      <c r="B205" s="15" t="s">
        <v>647</v>
      </c>
      <c r="C205" s="5" t="s">
        <v>1558</v>
      </c>
      <c r="D205" s="5" t="s">
        <v>11</v>
      </c>
      <c r="E205" s="5">
        <f t="shared" si="6"/>
        <v>3</v>
      </c>
      <c r="F205" s="12" t="s">
        <v>93</v>
      </c>
      <c r="G205" s="12" t="s">
        <v>648</v>
      </c>
      <c r="H205" s="5" t="s">
        <v>11</v>
      </c>
      <c r="I205" s="5" t="s">
        <v>9</v>
      </c>
      <c r="J205" s="112">
        <v>137</v>
      </c>
      <c r="K205" s="112">
        <v>15</v>
      </c>
      <c r="L205" s="112">
        <v>15</v>
      </c>
      <c r="M205" s="112">
        <v>0</v>
      </c>
      <c r="N205" s="112">
        <v>14</v>
      </c>
      <c r="O205" s="12" t="s">
        <v>645</v>
      </c>
      <c r="P205" s="12" t="s">
        <v>646</v>
      </c>
      <c r="Q205" s="12" t="s">
        <v>42</v>
      </c>
      <c r="R205" s="12"/>
      <c r="S205" s="12"/>
      <c r="T205" s="12"/>
      <c r="U205" s="12"/>
      <c r="V205" s="12"/>
      <c r="W205" s="16"/>
      <c r="X205" s="121" t="s">
        <v>748</v>
      </c>
    </row>
    <row r="206" spans="1:24">
      <c r="A206" t="str">
        <f t="shared" si="7"/>
        <v>ROBO-Z</v>
      </c>
      <c r="B206" s="5" t="s">
        <v>649</v>
      </c>
      <c r="C206" s="5" t="s">
        <v>10</v>
      </c>
      <c r="D206" s="5" t="s">
        <v>13</v>
      </c>
      <c r="E206" s="5">
        <f t="shared" si="6"/>
        <v>5</v>
      </c>
      <c r="F206" s="6" t="s">
        <v>17</v>
      </c>
      <c r="G206" s="6" t="s">
        <v>648</v>
      </c>
      <c r="H206" s="5" t="s">
        <v>11</v>
      </c>
      <c r="I206" s="5" t="s">
        <v>11</v>
      </c>
      <c r="J206" s="5">
        <v>263</v>
      </c>
      <c r="K206" s="5">
        <v>28</v>
      </c>
      <c r="L206" s="5">
        <v>28</v>
      </c>
      <c r="M206" s="5">
        <v>0</v>
      </c>
      <c r="N206" s="5">
        <v>26</v>
      </c>
      <c r="O206" s="6" t="s">
        <v>650</v>
      </c>
      <c r="P206" s="6" t="s">
        <v>646</v>
      </c>
      <c r="Q206" s="6" t="s">
        <v>49</v>
      </c>
      <c r="R206" s="6" t="s">
        <v>109</v>
      </c>
      <c r="S206" s="6" t="s">
        <v>42</v>
      </c>
      <c r="T206" s="6"/>
      <c r="U206" s="6"/>
      <c r="V206" s="6"/>
      <c r="W206" s="7"/>
      <c r="X206" s="121" t="s">
        <v>748</v>
      </c>
    </row>
    <row r="207" spans="1:24">
      <c r="A207" t="str">
        <f t="shared" si="7"/>
        <v>Ridean</v>
      </c>
      <c r="B207" s="5" t="s">
        <v>651</v>
      </c>
      <c r="C207" s="5" t="s">
        <v>12</v>
      </c>
      <c r="D207" s="5" t="s">
        <v>1523</v>
      </c>
      <c r="E207" s="5">
        <f t="shared" si="6"/>
        <v>9</v>
      </c>
      <c r="F207" s="6" t="s">
        <v>281</v>
      </c>
      <c r="G207" s="6" t="s">
        <v>648</v>
      </c>
      <c r="H207" s="5" t="s">
        <v>11</v>
      </c>
      <c r="I207" s="5" t="s">
        <v>13</v>
      </c>
      <c r="J207" s="5">
        <v>637</v>
      </c>
      <c r="K207" s="5">
        <v>66</v>
      </c>
      <c r="L207" s="5">
        <v>66</v>
      </c>
      <c r="M207" s="5">
        <v>0</v>
      </c>
      <c r="N207" s="5">
        <v>64</v>
      </c>
      <c r="O207" s="6" t="s">
        <v>652</v>
      </c>
      <c r="P207" s="6" t="s">
        <v>646</v>
      </c>
      <c r="Q207" s="6" t="s">
        <v>653</v>
      </c>
      <c r="R207" s="6" t="s">
        <v>616</v>
      </c>
      <c r="S207" s="6" t="s">
        <v>615</v>
      </c>
      <c r="T207" s="6" t="s">
        <v>256</v>
      </c>
      <c r="U207" s="6" t="s">
        <v>42</v>
      </c>
      <c r="V207" s="6"/>
      <c r="W207" s="7"/>
      <c r="X207" s="121" t="s">
        <v>748</v>
      </c>
    </row>
    <row r="208" spans="1:24">
      <c r="A208" t="str">
        <f t="shared" si="7"/>
        <v>G-7</v>
      </c>
      <c r="B208" s="8" t="s">
        <v>654</v>
      </c>
      <c r="C208" s="5" t="s">
        <v>12</v>
      </c>
      <c r="D208" s="5" t="s">
        <v>1426</v>
      </c>
      <c r="E208" s="5">
        <f t="shared" si="6"/>
        <v>10</v>
      </c>
      <c r="F208" s="9" t="s">
        <v>103</v>
      </c>
      <c r="G208" s="9" t="s">
        <v>648</v>
      </c>
      <c r="H208" s="5" t="s">
        <v>11</v>
      </c>
      <c r="I208" s="5" t="s">
        <v>14</v>
      </c>
      <c r="J208" s="8">
        <v>756</v>
      </c>
      <c r="K208" s="8">
        <v>78</v>
      </c>
      <c r="L208" s="8">
        <v>78</v>
      </c>
      <c r="M208" s="8">
        <v>0</v>
      </c>
      <c r="N208" s="8">
        <v>76</v>
      </c>
      <c r="O208" s="9" t="s">
        <v>655</v>
      </c>
      <c r="P208" s="9" t="s">
        <v>646</v>
      </c>
      <c r="Q208" s="9" t="s">
        <v>653</v>
      </c>
      <c r="R208" s="9" t="s">
        <v>616</v>
      </c>
      <c r="S208" s="9" t="s">
        <v>615</v>
      </c>
      <c r="T208" s="9" t="s">
        <v>617</v>
      </c>
      <c r="U208" s="9" t="s">
        <v>656</v>
      </c>
      <c r="V208" s="9" t="s">
        <v>42</v>
      </c>
      <c r="W208" s="10"/>
      <c r="X208" s="121" t="s">
        <v>748</v>
      </c>
    </row>
    <row r="209" spans="1:24">
      <c r="A209" t="str">
        <f t="shared" si="7"/>
        <v>Dunatis</v>
      </c>
      <c r="B209" s="13" t="s">
        <v>657</v>
      </c>
      <c r="C209" s="5" t="s">
        <v>1558</v>
      </c>
      <c r="D209" s="5" t="s">
        <v>1432</v>
      </c>
      <c r="E209" s="5">
        <f t="shared" si="6"/>
        <v>11</v>
      </c>
      <c r="F209" s="9" t="s">
        <v>644</v>
      </c>
      <c r="G209" s="9" t="s">
        <v>648</v>
      </c>
      <c r="H209" s="5" t="s">
        <v>11</v>
      </c>
      <c r="I209" s="5" t="s">
        <v>11</v>
      </c>
      <c r="J209" s="8">
        <v>300</v>
      </c>
      <c r="K209" s="8">
        <v>30</v>
      </c>
      <c r="L209" s="8">
        <v>30</v>
      </c>
      <c r="M209" s="8">
        <v>0</v>
      </c>
      <c r="N209" s="8">
        <v>29</v>
      </c>
      <c r="O209" s="9" t="s">
        <v>658</v>
      </c>
      <c r="P209" s="9" t="s">
        <v>607</v>
      </c>
      <c r="Q209" s="9" t="s">
        <v>559</v>
      </c>
      <c r="R209" s="9" t="s">
        <v>561</v>
      </c>
      <c r="S209" s="9" t="s">
        <v>42</v>
      </c>
      <c r="T209" s="9"/>
      <c r="U209" s="9"/>
      <c r="V209" s="9"/>
      <c r="W209" s="10"/>
      <c r="X209" s="121" t="s">
        <v>748</v>
      </c>
    </row>
    <row r="210" spans="1:24">
      <c r="A210" t="str">
        <f t="shared" si="7"/>
        <v>MechBug</v>
      </c>
      <c r="B210" s="11" t="s">
        <v>659</v>
      </c>
      <c r="C210" s="5" t="s">
        <v>9</v>
      </c>
      <c r="D210" s="5" t="s">
        <v>13</v>
      </c>
      <c r="E210" s="5">
        <f t="shared" si="6"/>
        <v>5</v>
      </c>
      <c r="F210" s="6" t="s">
        <v>199</v>
      </c>
      <c r="G210" s="6" t="s">
        <v>660</v>
      </c>
      <c r="H210" s="5" t="s">
        <v>11</v>
      </c>
      <c r="I210" s="5" t="s">
        <v>10</v>
      </c>
      <c r="J210" s="5">
        <v>248</v>
      </c>
      <c r="K210" s="5">
        <v>29</v>
      </c>
      <c r="L210" s="5">
        <v>25</v>
      </c>
      <c r="M210" s="5">
        <v>0</v>
      </c>
      <c r="N210" s="5">
        <v>29</v>
      </c>
      <c r="O210" s="6" t="s">
        <v>661</v>
      </c>
      <c r="P210" s="6" t="s">
        <v>607</v>
      </c>
      <c r="Q210" s="6" t="s">
        <v>561</v>
      </c>
      <c r="R210" s="6" t="s">
        <v>42</v>
      </c>
      <c r="S210" s="6"/>
      <c r="T210" s="6"/>
      <c r="U210" s="6"/>
      <c r="V210" s="6"/>
      <c r="W210" s="7"/>
      <c r="X210" s="121" t="s">
        <v>748</v>
      </c>
    </row>
    <row r="211" spans="1:24">
      <c r="A211" t="str">
        <f t="shared" si="7"/>
        <v>Hawk</v>
      </c>
      <c r="B211" s="5" t="s">
        <v>662</v>
      </c>
      <c r="C211" s="5" t="s">
        <v>9</v>
      </c>
      <c r="D211" s="5" t="s">
        <v>14</v>
      </c>
      <c r="E211" s="5">
        <f t="shared" si="6"/>
        <v>6</v>
      </c>
      <c r="F211" s="6" t="s">
        <v>356</v>
      </c>
      <c r="G211" s="6" t="s">
        <v>660</v>
      </c>
      <c r="H211" s="5" t="s">
        <v>11</v>
      </c>
      <c r="I211" s="5" t="s">
        <v>11</v>
      </c>
      <c r="J211" s="5">
        <v>324</v>
      </c>
      <c r="K211" s="5">
        <v>38</v>
      </c>
      <c r="L211" s="5">
        <v>32</v>
      </c>
      <c r="M211" s="5">
        <v>0</v>
      </c>
      <c r="N211" s="5">
        <v>38</v>
      </c>
      <c r="O211" s="6" t="s">
        <v>663</v>
      </c>
      <c r="P211" s="6" t="s">
        <v>606</v>
      </c>
      <c r="Q211" s="6" t="s">
        <v>611</v>
      </c>
      <c r="R211" s="6" t="s">
        <v>69</v>
      </c>
      <c r="S211" s="6" t="s">
        <v>42</v>
      </c>
      <c r="T211" s="6"/>
      <c r="U211" s="6"/>
      <c r="V211" s="6"/>
      <c r="W211" s="7"/>
      <c r="X211" s="121" t="s">
        <v>748</v>
      </c>
    </row>
    <row r="212" spans="1:24">
      <c r="A212" t="str">
        <f t="shared" si="7"/>
        <v>Falcon</v>
      </c>
      <c r="B212" s="5" t="s">
        <v>664</v>
      </c>
      <c r="C212" s="5" t="s">
        <v>11</v>
      </c>
      <c r="D212" s="5" t="s">
        <v>1523</v>
      </c>
      <c r="E212" s="5">
        <f t="shared" si="6"/>
        <v>9</v>
      </c>
      <c r="F212" s="6" t="s">
        <v>171</v>
      </c>
      <c r="G212" s="6" t="s">
        <v>660</v>
      </c>
      <c r="H212" s="5" t="s">
        <v>11</v>
      </c>
      <c r="I212" s="5" t="s">
        <v>13</v>
      </c>
      <c r="J212" s="5">
        <v>614</v>
      </c>
      <c r="K212" s="5">
        <v>68</v>
      </c>
      <c r="L212" s="5">
        <v>61</v>
      </c>
      <c r="M212" s="5">
        <v>0</v>
      </c>
      <c r="N212" s="5">
        <v>68</v>
      </c>
      <c r="O212" s="6" t="s">
        <v>665</v>
      </c>
      <c r="P212" s="6" t="s">
        <v>115</v>
      </c>
      <c r="Q212" s="6" t="s">
        <v>178</v>
      </c>
      <c r="R212" s="6" t="s">
        <v>616</v>
      </c>
      <c r="S212" s="6" t="s">
        <v>109</v>
      </c>
      <c r="T212" s="6" t="s">
        <v>69</v>
      </c>
      <c r="U212" s="6" t="s">
        <v>42</v>
      </c>
      <c r="V212" s="6"/>
      <c r="W212" s="7"/>
      <c r="X212" s="121" t="s">
        <v>748</v>
      </c>
    </row>
    <row r="213" spans="1:24">
      <c r="A213" t="str">
        <f t="shared" si="7"/>
        <v>Intrcept</v>
      </c>
      <c r="B213" s="8" t="s">
        <v>666</v>
      </c>
      <c r="C213" s="5" t="s">
        <v>11</v>
      </c>
      <c r="D213" s="5" t="s">
        <v>1426</v>
      </c>
      <c r="E213" s="5">
        <f t="shared" si="6"/>
        <v>10</v>
      </c>
      <c r="F213" s="9" t="s">
        <v>47</v>
      </c>
      <c r="G213" s="9" t="s">
        <v>660</v>
      </c>
      <c r="H213" s="5" t="s">
        <v>11</v>
      </c>
      <c r="I213" s="5" t="s">
        <v>14</v>
      </c>
      <c r="J213" s="8">
        <v>731</v>
      </c>
      <c r="K213" s="8">
        <v>81</v>
      </c>
      <c r="L213" s="8">
        <v>73</v>
      </c>
      <c r="M213" s="8">
        <v>0</v>
      </c>
      <c r="N213" s="8">
        <v>81</v>
      </c>
      <c r="O213" s="9" t="s">
        <v>667</v>
      </c>
      <c r="P213" s="9" t="s">
        <v>178</v>
      </c>
      <c r="Q213" s="9" t="s">
        <v>616</v>
      </c>
      <c r="R213" s="9" t="s">
        <v>109</v>
      </c>
      <c r="S213" s="9" t="s">
        <v>617</v>
      </c>
      <c r="T213" s="9" t="s">
        <v>69</v>
      </c>
      <c r="U213" s="9" t="s">
        <v>656</v>
      </c>
      <c r="V213" s="9" t="s">
        <v>42</v>
      </c>
      <c r="W213" s="10"/>
      <c r="X213" s="121" t="s">
        <v>748</v>
      </c>
    </row>
    <row r="214" spans="1:24">
      <c r="A214" t="str">
        <f t="shared" si="7"/>
        <v>Plasma</v>
      </c>
      <c r="B214" s="15" t="s">
        <v>668</v>
      </c>
      <c r="C214" s="5" t="s">
        <v>1558</v>
      </c>
      <c r="D214" s="5" t="s">
        <v>11</v>
      </c>
      <c r="E214" s="5">
        <f t="shared" si="6"/>
        <v>3</v>
      </c>
      <c r="F214" s="12" t="s">
        <v>93</v>
      </c>
      <c r="G214" s="12" t="s">
        <v>543</v>
      </c>
      <c r="H214" s="5" t="s">
        <v>10</v>
      </c>
      <c r="I214" s="5" t="s">
        <v>9</v>
      </c>
      <c r="J214" s="112">
        <v>104</v>
      </c>
      <c r="K214" s="112">
        <v>15</v>
      </c>
      <c r="L214" s="112">
        <v>13</v>
      </c>
      <c r="M214" s="112">
        <v>13</v>
      </c>
      <c r="N214" s="112">
        <v>13</v>
      </c>
      <c r="O214" s="12" t="s">
        <v>669</v>
      </c>
      <c r="P214" s="12" t="s">
        <v>130</v>
      </c>
      <c r="Q214" s="12" t="s">
        <v>38</v>
      </c>
      <c r="R214" s="12"/>
      <c r="S214" s="12"/>
      <c r="T214" s="12"/>
      <c r="U214" s="12"/>
      <c r="V214" s="12"/>
      <c r="W214" s="16"/>
      <c r="X214" s="121" t="s">
        <v>2563</v>
      </c>
    </row>
    <row r="215" spans="1:24">
      <c r="A215" t="str">
        <f t="shared" si="7"/>
        <v>Phagocyt</v>
      </c>
      <c r="B215" s="5" t="s">
        <v>670</v>
      </c>
      <c r="C215" s="5" t="s">
        <v>9</v>
      </c>
      <c r="D215" s="5" t="s">
        <v>12</v>
      </c>
      <c r="E215" s="5">
        <f t="shared" si="6"/>
        <v>4</v>
      </c>
      <c r="F215" s="6" t="s">
        <v>215</v>
      </c>
      <c r="G215" s="6" t="s">
        <v>543</v>
      </c>
      <c r="H215" s="5" t="s">
        <v>10</v>
      </c>
      <c r="I215" s="5" t="s">
        <v>10</v>
      </c>
      <c r="J215" s="5">
        <v>156</v>
      </c>
      <c r="K215" s="5">
        <v>21</v>
      </c>
      <c r="L215" s="5">
        <v>18</v>
      </c>
      <c r="M215" s="5">
        <v>18</v>
      </c>
      <c r="N215" s="5">
        <v>18</v>
      </c>
      <c r="O215" s="6" t="s">
        <v>671</v>
      </c>
      <c r="P215" s="6" t="s">
        <v>65</v>
      </c>
      <c r="Q215" s="6" t="s">
        <v>130</v>
      </c>
      <c r="R215" s="6" t="s">
        <v>38</v>
      </c>
      <c r="S215" s="6"/>
      <c r="T215" s="6"/>
      <c r="U215" s="6"/>
      <c r="V215" s="6"/>
      <c r="W215" s="7"/>
      <c r="X215" s="121" t="s">
        <v>2563</v>
      </c>
    </row>
    <row r="216" spans="1:24">
      <c r="A216" t="str">
        <f t="shared" si="7"/>
        <v>Corpuscl</v>
      </c>
      <c r="B216" s="5" t="s">
        <v>672</v>
      </c>
      <c r="C216" s="5" t="s">
        <v>10</v>
      </c>
      <c r="D216" s="5" t="s">
        <v>14</v>
      </c>
      <c r="E216" s="5">
        <f t="shared" si="6"/>
        <v>6</v>
      </c>
      <c r="F216" s="6" t="s">
        <v>203</v>
      </c>
      <c r="G216" s="6" t="s">
        <v>543</v>
      </c>
      <c r="H216" s="5" t="s">
        <v>10</v>
      </c>
      <c r="I216" s="5" t="s">
        <v>13</v>
      </c>
      <c r="J216" s="5">
        <v>290</v>
      </c>
      <c r="K216" s="5">
        <v>36</v>
      </c>
      <c r="L216" s="5">
        <v>32</v>
      </c>
      <c r="M216" s="5">
        <v>32</v>
      </c>
      <c r="N216" s="5">
        <v>32</v>
      </c>
      <c r="O216" s="6" t="s">
        <v>673</v>
      </c>
      <c r="P216" s="6" t="s">
        <v>65</v>
      </c>
      <c r="Q216" s="6" t="s">
        <v>130</v>
      </c>
      <c r="R216" s="6" t="s">
        <v>674</v>
      </c>
      <c r="S216" s="6" t="s">
        <v>33</v>
      </c>
      <c r="T216" s="6" t="s">
        <v>135</v>
      </c>
      <c r="U216" s="6" t="s">
        <v>38</v>
      </c>
      <c r="V216" s="6"/>
      <c r="W216" s="7"/>
      <c r="X216" s="121" t="s">
        <v>2563</v>
      </c>
    </row>
    <row r="217" spans="1:24">
      <c r="A217" t="str">
        <f t="shared" si="7"/>
        <v>Cancer</v>
      </c>
      <c r="B217" s="8" t="s">
        <v>675</v>
      </c>
      <c r="C217" s="5" t="s">
        <v>10</v>
      </c>
      <c r="D217" s="5" t="s">
        <v>1426</v>
      </c>
      <c r="E217" s="5">
        <f t="shared" si="6"/>
        <v>10</v>
      </c>
      <c r="F217" s="9" t="s">
        <v>676</v>
      </c>
      <c r="G217" s="9" t="s">
        <v>543</v>
      </c>
      <c r="H217" s="5" t="s">
        <v>10</v>
      </c>
      <c r="I217" s="5" t="s">
        <v>14</v>
      </c>
      <c r="J217" s="8">
        <v>681</v>
      </c>
      <c r="K217" s="8">
        <v>78</v>
      </c>
      <c r="L217" s="8">
        <v>73</v>
      </c>
      <c r="M217" s="8">
        <v>73</v>
      </c>
      <c r="N217" s="8">
        <v>73</v>
      </c>
      <c r="O217" s="9" t="s">
        <v>677</v>
      </c>
      <c r="P217" s="9" t="s">
        <v>65</v>
      </c>
      <c r="Q217" s="9" t="s">
        <v>130</v>
      </c>
      <c r="R217" s="9" t="s">
        <v>85</v>
      </c>
      <c r="S217" s="9" t="s">
        <v>69</v>
      </c>
      <c r="T217" s="9" t="s">
        <v>33</v>
      </c>
      <c r="U217" s="9" t="s">
        <v>135</v>
      </c>
      <c r="V217" s="9" t="s">
        <v>38</v>
      </c>
      <c r="W217" s="10"/>
      <c r="X217" s="121" t="s">
        <v>2563</v>
      </c>
    </row>
    <row r="218" spans="1:24">
      <c r="A218" t="str">
        <f t="shared" si="7"/>
        <v>Grippe</v>
      </c>
      <c r="B218" s="15" t="s">
        <v>679</v>
      </c>
      <c r="C218" s="5" t="s">
        <v>1558</v>
      </c>
      <c r="D218" s="5" t="s">
        <v>11</v>
      </c>
      <c r="E218" s="5">
        <f t="shared" si="6"/>
        <v>3</v>
      </c>
      <c r="F218" s="12" t="s">
        <v>93</v>
      </c>
      <c r="G218" s="12" t="s">
        <v>680</v>
      </c>
      <c r="H218" s="5" t="s">
        <v>10</v>
      </c>
      <c r="I218" s="5" t="s">
        <v>9</v>
      </c>
      <c r="J218" s="112">
        <v>71</v>
      </c>
      <c r="K218" s="112">
        <v>12</v>
      </c>
      <c r="L218" s="112">
        <v>15</v>
      </c>
      <c r="M218" s="112">
        <v>14</v>
      </c>
      <c r="N218" s="112">
        <v>16</v>
      </c>
      <c r="O218" s="12" t="s">
        <v>678</v>
      </c>
      <c r="P218" s="12" t="s">
        <v>20</v>
      </c>
      <c r="Q218" s="12" t="s">
        <v>60</v>
      </c>
      <c r="R218" s="12"/>
      <c r="S218" s="12"/>
      <c r="T218" s="12"/>
      <c r="U218" s="12"/>
      <c r="V218" s="12"/>
      <c r="W218" s="16"/>
      <c r="X218" s="121" t="s">
        <v>2563</v>
      </c>
    </row>
    <row r="219" spans="1:24">
      <c r="A219" t="str">
        <f t="shared" si="7"/>
        <v>Virus</v>
      </c>
      <c r="B219" s="5" t="s">
        <v>681</v>
      </c>
      <c r="C219" s="5" t="s">
        <v>9</v>
      </c>
      <c r="D219" s="5" t="s">
        <v>12</v>
      </c>
      <c r="E219" s="5">
        <f t="shared" si="6"/>
        <v>4</v>
      </c>
      <c r="F219" s="6" t="s">
        <v>215</v>
      </c>
      <c r="G219" s="6" t="s">
        <v>680</v>
      </c>
      <c r="H219" s="5" t="s">
        <v>10</v>
      </c>
      <c r="I219" s="5" t="s">
        <v>10</v>
      </c>
      <c r="J219" s="5">
        <v>117</v>
      </c>
      <c r="K219" s="5">
        <v>17</v>
      </c>
      <c r="L219" s="5">
        <v>21</v>
      </c>
      <c r="M219" s="5">
        <v>20</v>
      </c>
      <c r="N219" s="5">
        <v>22</v>
      </c>
      <c r="O219" s="6" t="s">
        <v>682</v>
      </c>
      <c r="P219" s="6" t="s">
        <v>20</v>
      </c>
      <c r="Q219" s="6" t="s">
        <v>683</v>
      </c>
      <c r="R219" s="6" t="s">
        <v>60</v>
      </c>
      <c r="S219" s="6"/>
      <c r="T219" s="6"/>
      <c r="U219" s="6"/>
      <c r="V219" s="6"/>
      <c r="W219" s="7"/>
      <c r="X219" s="121" t="s">
        <v>2563</v>
      </c>
    </row>
    <row r="220" spans="1:24">
      <c r="A220" t="str">
        <f t="shared" si="7"/>
        <v>Pathogen</v>
      </c>
      <c r="B220" s="5" t="s">
        <v>684</v>
      </c>
      <c r="C220" s="5" t="s">
        <v>11</v>
      </c>
      <c r="D220" s="5" t="s">
        <v>15</v>
      </c>
      <c r="E220" s="5">
        <f t="shared" si="6"/>
        <v>7</v>
      </c>
      <c r="F220" s="6" t="s">
        <v>187</v>
      </c>
      <c r="G220" s="6" t="s">
        <v>680</v>
      </c>
      <c r="H220" s="5" t="s">
        <v>10</v>
      </c>
      <c r="I220" s="5" t="s">
        <v>12</v>
      </c>
      <c r="J220" s="5">
        <v>316</v>
      </c>
      <c r="K220" s="5">
        <v>39</v>
      </c>
      <c r="L220" s="5">
        <v>45</v>
      </c>
      <c r="M220" s="5">
        <v>43</v>
      </c>
      <c r="N220" s="5">
        <v>47</v>
      </c>
      <c r="O220" s="6" t="s">
        <v>685</v>
      </c>
      <c r="P220" s="6" t="s">
        <v>674</v>
      </c>
      <c r="Q220" s="6" t="s">
        <v>20</v>
      </c>
      <c r="R220" s="6" t="s">
        <v>683</v>
      </c>
      <c r="S220" s="6" t="s">
        <v>268</v>
      </c>
      <c r="T220" s="6" t="s">
        <v>60</v>
      </c>
      <c r="U220" s="6"/>
      <c r="V220" s="6"/>
      <c r="W220" s="7"/>
      <c r="X220" s="121" t="s">
        <v>2563</v>
      </c>
    </row>
    <row r="221" spans="1:24">
      <c r="A221" t="str">
        <f t="shared" si="7"/>
        <v>Plague</v>
      </c>
      <c r="B221" s="8" t="s">
        <v>686</v>
      </c>
      <c r="C221" s="5" t="s">
        <v>12</v>
      </c>
      <c r="D221" s="5" t="s">
        <v>1426</v>
      </c>
      <c r="E221" s="5">
        <f t="shared" si="6"/>
        <v>10</v>
      </c>
      <c r="F221" s="9" t="s">
        <v>103</v>
      </c>
      <c r="G221" s="9" t="s">
        <v>680</v>
      </c>
      <c r="H221" s="5" t="s">
        <v>10</v>
      </c>
      <c r="I221" s="5" t="s">
        <v>14</v>
      </c>
      <c r="J221" s="8">
        <v>606</v>
      </c>
      <c r="K221" s="8">
        <v>71</v>
      </c>
      <c r="L221" s="8">
        <v>78</v>
      </c>
      <c r="M221" s="8">
        <v>76</v>
      </c>
      <c r="N221" s="8">
        <v>81</v>
      </c>
      <c r="O221" s="9" t="s">
        <v>687</v>
      </c>
      <c r="P221" s="9" t="s">
        <v>20</v>
      </c>
      <c r="Q221" s="9" t="s">
        <v>683</v>
      </c>
      <c r="R221" s="9" t="s">
        <v>688</v>
      </c>
      <c r="S221" s="9" t="s">
        <v>85</v>
      </c>
      <c r="T221" s="9" t="s">
        <v>674</v>
      </c>
      <c r="U221" s="9" t="s">
        <v>689</v>
      </c>
      <c r="V221" s="9" t="s">
        <v>60</v>
      </c>
      <c r="W221" s="10"/>
      <c r="X221" s="121" t="s">
        <v>2563</v>
      </c>
    </row>
    <row r="222" spans="1:24">
      <c r="A222" t="str">
        <f t="shared" si="7"/>
        <v>Teacher</v>
      </c>
      <c r="B222" s="5" t="s">
        <v>691</v>
      </c>
      <c r="C222" s="5" t="s">
        <v>12</v>
      </c>
      <c r="D222" s="5" t="s">
        <v>1558</v>
      </c>
      <c r="E222" s="5">
        <f t="shared" si="6"/>
        <v>0</v>
      </c>
      <c r="F222" s="12">
        <v>40</v>
      </c>
      <c r="G222" s="12" t="s">
        <v>77</v>
      </c>
      <c r="H222" s="5" t="s">
        <v>10</v>
      </c>
      <c r="I222" s="5" t="s">
        <v>15</v>
      </c>
      <c r="J222" s="5">
        <v>185</v>
      </c>
      <c r="K222" s="5">
        <v>18</v>
      </c>
      <c r="L222" s="5">
        <v>15</v>
      </c>
      <c r="M222" s="5">
        <v>19</v>
      </c>
      <c r="N222" s="5">
        <v>18</v>
      </c>
      <c r="O222" s="6" t="s">
        <v>690</v>
      </c>
      <c r="P222" s="6" t="s">
        <v>130</v>
      </c>
      <c r="Q222" s="6" t="s">
        <v>159</v>
      </c>
      <c r="R222" s="6" t="s">
        <v>212</v>
      </c>
      <c r="S222" s="6"/>
      <c r="T222" s="6"/>
      <c r="U222" s="6"/>
      <c r="V222" s="6"/>
      <c r="W222" s="7"/>
      <c r="X222" s="121" t="s">
        <v>2568</v>
      </c>
    </row>
    <row r="223" spans="1:24">
      <c r="A223" t="str">
        <f t="shared" si="7"/>
        <v>Cleric</v>
      </c>
      <c r="B223" s="5" t="s">
        <v>692</v>
      </c>
      <c r="C223" s="5" t="s">
        <v>14</v>
      </c>
      <c r="D223" s="5" t="s">
        <v>1558</v>
      </c>
      <c r="E223" s="5">
        <f t="shared" si="6"/>
        <v>0</v>
      </c>
      <c r="F223" s="6" t="s">
        <v>693</v>
      </c>
      <c r="G223" s="6" t="s">
        <v>77</v>
      </c>
      <c r="H223" s="5" t="s">
        <v>1558</v>
      </c>
      <c r="I223" s="5" t="s">
        <v>15</v>
      </c>
      <c r="J223" s="5">
        <v>80</v>
      </c>
      <c r="K223" s="5">
        <v>8</v>
      </c>
      <c r="L223" s="5">
        <v>13</v>
      </c>
      <c r="M223" s="5">
        <v>14</v>
      </c>
      <c r="N223" s="5">
        <v>11</v>
      </c>
      <c r="O223" s="6" t="s">
        <v>695</v>
      </c>
      <c r="P223" s="6" t="s">
        <v>477</v>
      </c>
      <c r="Q223" s="6" t="s">
        <v>574</v>
      </c>
      <c r="R223" s="6" t="s">
        <v>634</v>
      </c>
      <c r="S223" s="6" t="s">
        <v>627</v>
      </c>
      <c r="T223" s="6" t="s">
        <v>696</v>
      </c>
      <c r="U223" s="6" t="s">
        <v>697</v>
      </c>
      <c r="V223" s="6" t="s">
        <v>698</v>
      </c>
      <c r="W223" s="7"/>
      <c r="X223" s="121" t="s">
        <v>2568</v>
      </c>
    </row>
    <row r="224" spans="1:24">
      <c r="A224" t="str">
        <f t="shared" si="7"/>
        <v>Unknown</v>
      </c>
      <c r="B224" s="5" t="s">
        <v>699</v>
      </c>
      <c r="C224" s="5" t="s">
        <v>12</v>
      </c>
      <c r="D224" s="5" t="s">
        <v>1558</v>
      </c>
      <c r="E224" s="5">
        <f t="shared" si="6"/>
        <v>0</v>
      </c>
      <c r="F224" s="6">
        <v>40</v>
      </c>
      <c r="G224" s="6" t="s">
        <v>77</v>
      </c>
      <c r="H224" s="5" t="s">
        <v>1558</v>
      </c>
      <c r="I224" s="5" t="s">
        <v>15</v>
      </c>
      <c r="J224" s="5">
        <v>321</v>
      </c>
      <c r="K224" s="5">
        <v>35</v>
      </c>
      <c r="L224" s="5">
        <v>29</v>
      </c>
      <c r="M224" s="5">
        <v>35</v>
      </c>
      <c r="N224" s="5">
        <v>11</v>
      </c>
      <c r="O224" s="6" t="s">
        <v>700</v>
      </c>
      <c r="P224" s="6" t="s">
        <v>477</v>
      </c>
      <c r="Q224" s="6" t="s">
        <v>574</v>
      </c>
      <c r="R224" s="6" t="s">
        <v>696</v>
      </c>
      <c r="S224" s="6" t="s">
        <v>697</v>
      </c>
      <c r="T224" s="6" t="s">
        <v>698</v>
      </c>
      <c r="U224" s="6"/>
      <c r="V224" s="6"/>
      <c r="W224" s="7"/>
      <c r="X224" s="121" t="s">
        <v>2568</v>
      </c>
    </row>
    <row r="225" spans="1:24">
      <c r="A225" t="str">
        <f t="shared" si="7"/>
        <v>Girl1</v>
      </c>
      <c r="B225" s="5" t="s">
        <v>2308</v>
      </c>
      <c r="C225" s="5" t="s">
        <v>1558</v>
      </c>
      <c r="D225" s="5" t="s">
        <v>1558</v>
      </c>
      <c r="E225" s="5">
        <f t="shared" si="6"/>
        <v>0</v>
      </c>
      <c r="F225" s="6" t="s">
        <v>77</v>
      </c>
      <c r="G225" s="6" t="s">
        <v>77</v>
      </c>
      <c r="H225" s="5" t="s">
        <v>1558</v>
      </c>
      <c r="I225" s="5" t="s">
        <v>15</v>
      </c>
      <c r="J225" s="5">
        <v>100</v>
      </c>
      <c r="K225" s="5">
        <v>16</v>
      </c>
      <c r="L225" s="5">
        <v>25</v>
      </c>
      <c r="M225" s="5">
        <v>21</v>
      </c>
      <c r="N225" s="5">
        <v>0</v>
      </c>
      <c r="O225" s="6" t="s">
        <v>701</v>
      </c>
      <c r="P225" s="6" t="s">
        <v>2636</v>
      </c>
      <c r="Q225" s="6" t="s">
        <v>2645</v>
      </c>
      <c r="R225" s="6"/>
      <c r="S225" s="6"/>
      <c r="T225" s="6"/>
      <c r="U225" s="6"/>
      <c r="V225" s="6"/>
      <c r="W225" s="7"/>
      <c r="X225" s="121" t="s">
        <v>2568</v>
      </c>
    </row>
    <row r="226" spans="1:24">
      <c r="A226" t="str">
        <f t="shared" si="7"/>
        <v>Guardian</v>
      </c>
      <c r="B226" s="5" t="s">
        <v>702</v>
      </c>
      <c r="C226" s="5" t="s">
        <v>12</v>
      </c>
      <c r="D226" s="5" t="s">
        <v>1558</v>
      </c>
      <c r="E226" s="5">
        <f t="shared" si="6"/>
        <v>0</v>
      </c>
      <c r="F226" s="6">
        <v>40</v>
      </c>
      <c r="G226" s="6" t="s">
        <v>77</v>
      </c>
      <c r="H226" s="5" t="s">
        <v>1558</v>
      </c>
      <c r="I226" s="5" t="s">
        <v>15</v>
      </c>
      <c r="J226" s="5">
        <v>321</v>
      </c>
      <c r="K226" s="5">
        <v>35</v>
      </c>
      <c r="L226" s="5">
        <v>35</v>
      </c>
      <c r="M226" s="5">
        <v>29</v>
      </c>
      <c r="N226" s="5">
        <v>15</v>
      </c>
      <c r="O226" s="6" t="s">
        <v>703</v>
      </c>
      <c r="P226" s="6" t="s">
        <v>577</v>
      </c>
      <c r="Q226" s="6" t="s">
        <v>607</v>
      </c>
      <c r="R226" s="6" t="s">
        <v>561</v>
      </c>
      <c r="S226" s="6" t="s">
        <v>612</v>
      </c>
      <c r="T226" s="6" t="s">
        <v>627</v>
      </c>
      <c r="U226" s="6"/>
      <c r="V226" s="6"/>
      <c r="W226" s="7"/>
      <c r="X226" s="121" t="s">
        <v>2568</v>
      </c>
    </row>
    <row r="227" spans="1:24">
      <c r="A227" t="str">
        <f t="shared" si="7"/>
        <v>Girl2</v>
      </c>
      <c r="B227" s="5" t="s">
        <v>2309</v>
      </c>
      <c r="C227" s="5" t="s">
        <v>1558</v>
      </c>
      <c r="D227" s="5" t="s">
        <v>1558</v>
      </c>
      <c r="E227" s="5">
        <f t="shared" si="6"/>
        <v>0</v>
      </c>
      <c r="F227" s="6" t="s">
        <v>77</v>
      </c>
      <c r="G227" s="6" t="s">
        <v>77</v>
      </c>
      <c r="H227" s="5" t="s">
        <v>1558</v>
      </c>
      <c r="I227" s="5" t="s">
        <v>15</v>
      </c>
      <c r="J227" s="5">
        <v>247</v>
      </c>
      <c r="K227" s="5">
        <v>23</v>
      </c>
      <c r="L227" s="5">
        <v>33</v>
      </c>
      <c r="M227" s="5">
        <v>28</v>
      </c>
      <c r="N227" s="5">
        <v>21</v>
      </c>
      <c r="O227" s="6" t="s">
        <v>704</v>
      </c>
      <c r="P227" s="6" t="s">
        <v>2638</v>
      </c>
      <c r="Q227" s="6" t="s">
        <v>2646</v>
      </c>
      <c r="R227" s="6"/>
      <c r="S227" s="6"/>
      <c r="T227" s="6"/>
      <c r="U227" s="6"/>
      <c r="V227" s="6"/>
      <c r="W227" s="7"/>
      <c r="X227" s="121" t="s">
        <v>2568</v>
      </c>
    </row>
    <row r="228" spans="1:24">
      <c r="A228" t="str">
        <f t="shared" si="7"/>
        <v>Detectiv</v>
      </c>
      <c r="B228" s="5" t="s">
        <v>705</v>
      </c>
      <c r="C228" s="5" t="s">
        <v>11</v>
      </c>
      <c r="D228" s="5" t="s">
        <v>1558</v>
      </c>
      <c r="E228" s="5">
        <f t="shared" si="6"/>
        <v>0</v>
      </c>
      <c r="F228" s="6" t="s">
        <v>706</v>
      </c>
      <c r="G228" s="6" t="s">
        <v>77</v>
      </c>
      <c r="H228" s="5" t="s">
        <v>1558</v>
      </c>
      <c r="I228" s="5" t="s">
        <v>15</v>
      </c>
      <c r="J228" s="5">
        <v>473</v>
      </c>
      <c r="K228" s="5">
        <v>46</v>
      </c>
      <c r="L228" s="5">
        <v>62</v>
      </c>
      <c r="M228" s="5">
        <v>39</v>
      </c>
      <c r="N228" s="5">
        <v>49</v>
      </c>
      <c r="O228" s="6" t="s">
        <v>707</v>
      </c>
      <c r="P228" s="6" t="s">
        <v>708</v>
      </c>
      <c r="Q228" s="6" t="s">
        <v>709</v>
      </c>
      <c r="R228" s="6" t="s">
        <v>710</v>
      </c>
      <c r="S228" s="6" t="s">
        <v>711</v>
      </c>
      <c r="T228" s="6"/>
      <c r="U228" s="6"/>
      <c r="V228" s="6"/>
      <c r="W228" s="7"/>
      <c r="X228" s="121" t="s">
        <v>2568</v>
      </c>
    </row>
    <row r="229" spans="1:24">
      <c r="A229" t="str">
        <f t="shared" si="7"/>
        <v>Samurai</v>
      </c>
      <c r="B229" s="5" t="s">
        <v>535</v>
      </c>
      <c r="C229" s="5" t="s">
        <v>12</v>
      </c>
      <c r="D229" s="5" t="s">
        <v>1558</v>
      </c>
      <c r="E229" s="5">
        <f t="shared" si="6"/>
        <v>0</v>
      </c>
      <c r="F229" s="6" t="s">
        <v>712</v>
      </c>
      <c r="G229" s="6" t="s">
        <v>77</v>
      </c>
      <c r="H229" s="5" t="s">
        <v>1558</v>
      </c>
      <c r="I229" s="5" t="s">
        <v>15</v>
      </c>
      <c r="J229" s="5">
        <v>551</v>
      </c>
      <c r="K229" s="5">
        <v>63</v>
      </c>
      <c r="L229" s="5">
        <v>60</v>
      </c>
      <c r="M229" s="5">
        <v>45</v>
      </c>
      <c r="N229" s="5">
        <v>56</v>
      </c>
      <c r="O229" s="6" t="s">
        <v>713</v>
      </c>
      <c r="P229" s="6" t="s">
        <v>714</v>
      </c>
      <c r="Q229" s="6" t="s">
        <v>540</v>
      </c>
      <c r="R229" s="6" t="s">
        <v>594</v>
      </c>
      <c r="S229" s="6" t="s">
        <v>710</v>
      </c>
      <c r="T229" s="6" t="s">
        <v>715</v>
      </c>
      <c r="U229" s="6" t="s">
        <v>627</v>
      </c>
      <c r="V229" s="6"/>
      <c r="W229" s="7"/>
      <c r="X229" s="121" t="s">
        <v>2568</v>
      </c>
    </row>
    <row r="230" spans="1:24">
      <c r="A230" t="str">
        <f t="shared" si="7"/>
        <v>Guardian</v>
      </c>
      <c r="B230" s="5" t="s">
        <v>702</v>
      </c>
      <c r="C230" s="5" t="s">
        <v>12</v>
      </c>
      <c r="D230" s="5" t="s">
        <v>1558</v>
      </c>
      <c r="E230" s="5">
        <f t="shared" si="6"/>
        <v>0</v>
      </c>
      <c r="F230" s="6" t="s">
        <v>712</v>
      </c>
      <c r="G230" s="6" t="s">
        <v>77</v>
      </c>
      <c r="H230" s="5" t="s">
        <v>1558</v>
      </c>
      <c r="I230" s="5" t="s">
        <v>15</v>
      </c>
      <c r="J230" s="5">
        <v>700</v>
      </c>
      <c r="K230" s="5">
        <v>70</v>
      </c>
      <c r="L230" s="5">
        <v>80</v>
      </c>
      <c r="M230" s="5">
        <v>60</v>
      </c>
      <c r="N230" s="5">
        <v>70</v>
      </c>
      <c r="O230" s="6" t="s">
        <v>716</v>
      </c>
      <c r="P230" s="6" t="s">
        <v>591</v>
      </c>
      <c r="Q230" s="6" t="s">
        <v>616</v>
      </c>
      <c r="R230" s="6" t="s">
        <v>550</v>
      </c>
      <c r="S230" s="6" t="s">
        <v>717</v>
      </c>
      <c r="T230" s="6" t="s">
        <v>643</v>
      </c>
      <c r="U230" s="6" t="s">
        <v>627</v>
      </c>
      <c r="V230" s="6"/>
      <c r="W230" s="7"/>
      <c r="X230" s="121" t="s">
        <v>2568</v>
      </c>
    </row>
    <row r="231" spans="1:24">
      <c r="A231" t="str">
        <f t="shared" si="7"/>
        <v>Ancient</v>
      </c>
      <c r="B231" s="8" t="s">
        <v>718</v>
      </c>
      <c r="C231" s="5" t="s">
        <v>13</v>
      </c>
      <c r="D231" s="5" t="s">
        <v>1558</v>
      </c>
      <c r="E231" s="5">
        <f t="shared" si="6"/>
        <v>0</v>
      </c>
      <c r="F231" s="9" t="s">
        <v>719</v>
      </c>
      <c r="G231" s="9" t="s">
        <v>77</v>
      </c>
      <c r="H231" s="5" t="s">
        <v>10</v>
      </c>
      <c r="I231" s="5" t="s">
        <v>15</v>
      </c>
      <c r="J231" s="8">
        <v>999</v>
      </c>
      <c r="K231" s="8">
        <v>99</v>
      </c>
      <c r="L231" s="8">
        <v>99</v>
      </c>
      <c r="M231" s="8">
        <v>99</v>
      </c>
      <c r="N231" s="8">
        <v>99</v>
      </c>
      <c r="O231" s="9" t="s">
        <v>720</v>
      </c>
      <c r="P231" s="9" t="s">
        <v>721</v>
      </c>
      <c r="Q231" s="9" t="s">
        <v>722</v>
      </c>
      <c r="R231" s="9" t="s">
        <v>723</v>
      </c>
      <c r="S231" s="9" t="s">
        <v>724</v>
      </c>
      <c r="T231" s="9" t="s">
        <v>725</v>
      </c>
      <c r="U231" s="9" t="s">
        <v>483</v>
      </c>
      <c r="V231" s="9" t="s">
        <v>570</v>
      </c>
      <c r="W231" s="10" t="s">
        <v>33</v>
      </c>
      <c r="X231" s="6" t="s">
        <v>2569</v>
      </c>
    </row>
    <row r="232" spans="1:24">
      <c r="A232" t="str">
        <f t="shared" si="7"/>
        <v>Haniwa</v>
      </c>
      <c r="B232" s="5" t="s">
        <v>726</v>
      </c>
      <c r="C232" s="5" t="s">
        <v>11</v>
      </c>
      <c r="D232" s="5" t="s">
        <v>2288</v>
      </c>
      <c r="E232" s="5">
        <f t="shared" si="6"/>
        <v>12</v>
      </c>
      <c r="F232" s="6" t="s">
        <v>727</v>
      </c>
      <c r="G232" s="6" t="s">
        <v>728</v>
      </c>
      <c r="H232" s="5" t="s">
        <v>10</v>
      </c>
      <c r="I232" s="5" t="s">
        <v>13</v>
      </c>
      <c r="J232" s="5">
        <v>10000</v>
      </c>
      <c r="K232" s="5">
        <v>90</v>
      </c>
      <c r="L232" s="5">
        <v>90</v>
      </c>
      <c r="M232" s="5">
        <v>90</v>
      </c>
      <c r="N232" s="5">
        <v>90</v>
      </c>
      <c r="O232" s="6" t="s">
        <v>729</v>
      </c>
      <c r="P232" s="6" t="s">
        <v>29</v>
      </c>
      <c r="Q232" s="6" t="s">
        <v>88</v>
      </c>
      <c r="R232" s="6" t="s">
        <v>483</v>
      </c>
      <c r="S232" s="6" t="s">
        <v>730</v>
      </c>
      <c r="T232" s="6" t="s">
        <v>570</v>
      </c>
      <c r="U232" s="6" t="s">
        <v>33</v>
      </c>
      <c r="V232" s="6"/>
      <c r="W232" s="7"/>
      <c r="X232" s="6" t="s">
        <v>1480</v>
      </c>
    </row>
    <row r="233" spans="1:24">
      <c r="A233" t="str">
        <f t="shared" si="7"/>
        <v>Dolphin</v>
      </c>
      <c r="B233" s="5" t="s">
        <v>731</v>
      </c>
      <c r="C233" s="5" t="s">
        <v>12</v>
      </c>
      <c r="D233" s="5" t="s">
        <v>1523</v>
      </c>
      <c r="E233" s="5">
        <f t="shared" si="6"/>
        <v>9</v>
      </c>
      <c r="F233" s="6" t="s">
        <v>281</v>
      </c>
      <c r="G233" s="6" t="s">
        <v>732</v>
      </c>
      <c r="H233" s="5" t="s">
        <v>10</v>
      </c>
      <c r="I233" s="5" t="s">
        <v>15</v>
      </c>
      <c r="J233" s="5">
        <v>5000</v>
      </c>
      <c r="K233" s="5">
        <v>60</v>
      </c>
      <c r="L233" s="5">
        <v>60</v>
      </c>
      <c r="M233" s="5">
        <v>60</v>
      </c>
      <c r="N233" s="5">
        <v>60</v>
      </c>
      <c r="O233" s="6" t="s">
        <v>733</v>
      </c>
      <c r="P233" s="6" t="s">
        <v>256</v>
      </c>
      <c r="Q233" s="6" t="s">
        <v>249</v>
      </c>
      <c r="R233" s="6" t="s">
        <v>244</v>
      </c>
      <c r="S233" s="6" t="s">
        <v>37</v>
      </c>
      <c r="T233" s="6" t="s">
        <v>241</v>
      </c>
      <c r="U233" s="6" t="s">
        <v>147</v>
      </c>
      <c r="V233" s="6" t="s">
        <v>139</v>
      </c>
      <c r="W233" s="7" t="s">
        <v>50</v>
      </c>
      <c r="X233" s="6" t="s">
        <v>2564</v>
      </c>
    </row>
    <row r="234" spans="1:24">
      <c r="A234" t="str">
        <f t="shared" si="7"/>
        <v>OdinCrow</v>
      </c>
      <c r="B234" s="5" t="s">
        <v>734</v>
      </c>
      <c r="C234" s="5" t="s">
        <v>10</v>
      </c>
      <c r="D234" s="5" t="s">
        <v>15</v>
      </c>
      <c r="E234" s="5">
        <f t="shared" si="6"/>
        <v>7</v>
      </c>
      <c r="F234" s="6" t="s">
        <v>167</v>
      </c>
      <c r="G234" s="6" t="s">
        <v>356</v>
      </c>
      <c r="H234" s="5" t="s">
        <v>10</v>
      </c>
      <c r="I234" s="5" t="s">
        <v>14</v>
      </c>
      <c r="J234" s="5">
        <v>669</v>
      </c>
      <c r="K234" s="5">
        <v>75</v>
      </c>
      <c r="L234" s="5">
        <v>85</v>
      </c>
      <c r="M234" s="5">
        <v>79</v>
      </c>
      <c r="N234" s="5">
        <v>69</v>
      </c>
      <c r="O234" s="6" t="s">
        <v>364</v>
      </c>
      <c r="P234" s="6" t="s">
        <v>316</v>
      </c>
      <c r="Q234" s="6" t="s">
        <v>346</v>
      </c>
      <c r="R234" s="6" t="s">
        <v>25</v>
      </c>
      <c r="S234" s="6" t="s">
        <v>110</v>
      </c>
      <c r="T234" s="6" t="s">
        <v>85</v>
      </c>
      <c r="U234" s="6" t="s">
        <v>69</v>
      </c>
      <c r="V234" s="6" t="s">
        <v>139</v>
      </c>
      <c r="W234" s="7"/>
      <c r="X234" s="6" t="s">
        <v>2566</v>
      </c>
    </row>
    <row r="235" spans="1:24">
      <c r="A235" t="str">
        <f t="shared" si="7"/>
        <v>WarMach</v>
      </c>
      <c r="B235" s="8" t="s">
        <v>735</v>
      </c>
      <c r="C235" s="5" t="s">
        <v>11</v>
      </c>
      <c r="D235" s="5" t="s">
        <v>2290</v>
      </c>
      <c r="E235" s="5">
        <f t="shared" si="6"/>
        <v>14</v>
      </c>
      <c r="F235" s="9" t="s">
        <v>736</v>
      </c>
      <c r="G235" s="9" t="s">
        <v>737</v>
      </c>
      <c r="H235" s="5" t="s">
        <v>11</v>
      </c>
      <c r="I235" s="5" t="s">
        <v>12</v>
      </c>
      <c r="J235" s="8">
        <v>10000</v>
      </c>
      <c r="K235" s="8">
        <v>120</v>
      </c>
      <c r="L235" s="8">
        <v>60</v>
      </c>
      <c r="M235" s="8">
        <v>0</v>
      </c>
      <c r="N235" s="8">
        <v>90</v>
      </c>
      <c r="O235" s="9" t="s">
        <v>738</v>
      </c>
      <c r="P235" s="9" t="s">
        <v>617</v>
      </c>
      <c r="Q235" s="9" t="s">
        <v>739</v>
      </c>
      <c r="R235" s="9" t="s">
        <v>29</v>
      </c>
      <c r="S235" s="9" t="s">
        <v>189</v>
      </c>
      <c r="T235" s="9" t="s">
        <v>42</v>
      </c>
      <c r="U235" s="9"/>
      <c r="V235" s="9"/>
      <c r="W235" s="10"/>
      <c r="X235" s="6" t="s">
        <v>748</v>
      </c>
    </row>
    <row r="236" spans="1:24">
      <c r="A236" t="str">
        <f t="shared" si="7"/>
        <v>Human M</v>
      </c>
      <c r="B236" s="5" t="s">
        <v>2578</v>
      </c>
      <c r="C236" s="5" t="s">
        <v>9</v>
      </c>
      <c r="D236" s="5" t="s">
        <v>1558</v>
      </c>
      <c r="E236" s="5">
        <f t="shared" si="6"/>
        <v>0</v>
      </c>
      <c r="F236" s="6">
        <v>10</v>
      </c>
      <c r="G236" s="6" t="s">
        <v>77</v>
      </c>
      <c r="H236" s="5" t="s">
        <v>1558</v>
      </c>
      <c r="I236" s="5" t="s">
        <v>9</v>
      </c>
      <c r="J236" s="5">
        <v>59</v>
      </c>
      <c r="K236" s="5">
        <v>6</v>
      </c>
      <c r="L236" s="5">
        <v>5</v>
      </c>
      <c r="M236" s="5">
        <v>3</v>
      </c>
      <c r="N236" s="5">
        <v>3</v>
      </c>
      <c r="O236" s="6" t="s">
        <v>740</v>
      </c>
      <c r="P236" s="6" t="s">
        <v>534</v>
      </c>
      <c r="Q236" s="6" t="s">
        <v>696</v>
      </c>
      <c r="R236" s="6"/>
      <c r="S236" s="6"/>
      <c r="T236" s="6"/>
      <c r="U236" s="6"/>
      <c r="V236" s="6"/>
      <c r="W236" s="7"/>
      <c r="X236" s="6" t="s">
        <v>2568</v>
      </c>
    </row>
    <row r="237" spans="1:24">
      <c r="A237" t="str">
        <f t="shared" si="7"/>
        <v>Human F</v>
      </c>
      <c r="B237" s="5" t="s">
        <v>2579</v>
      </c>
      <c r="C237" s="5" t="s">
        <v>9</v>
      </c>
      <c r="D237" s="5" t="s">
        <v>1558</v>
      </c>
      <c r="E237" s="5">
        <f t="shared" si="6"/>
        <v>0</v>
      </c>
      <c r="F237" s="6">
        <v>10</v>
      </c>
      <c r="G237" s="6" t="s">
        <v>77</v>
      </c>
      <c r="H237" s="5" t="s">
        <v>1558</v>
      </c>
      <c r="I237" s="5" t="s">
        <v>9</v>
      </c>
      <c r="J237" s="5">
        <v>52</v>
      </c>
      <c r="K237" s="5">
        <v>5</v>
      </c>
      <c r="L237" s="5">
        <v>6</v>
      </c>
      <c r="M237" s="5">
        <v>4</v>
      </c>
      <c r="N237" s="5">
        <v>3</v>
      </c>
      <c r="O237" s="6" t="s">
        <v>741</v>
      </c>
      <c r="P237" s="6" t="s">
        <v>742</v>
      </c>
      <c r="Q237" s="6" t="s">
        <v>696</v>
      </c>
      <c r="R237" s="6"/>
      <c r="S237" s="6"/>
      <c r="T237" s="6"/>
      <c r="U237" s="6"/>
      <c r="V237" s="6"/>
      <c r="W237" s="7"/>
      <c r="X237" s="6" t="s">
        <v>2568</v>
      </c>
    </row>
    <row r="238" spans="1:24">
      <c r="A238" t="str">
        <f t="shared" si="7"/>
        <v>Mutant M</v>
      </c>
      <c r="B238" s="5" t="s">
        <v>743</v>
      </c>
      <c r="C238" s="5" t="s">
        <v>10</v>
      </c>
      <c r="D238" s="5" t="s">
        <v>1558</v>
      </c>
      <c r="E238" s="5">
        <f t="shared" si="6"/>
        <v>0</v>
      </c>
      <c r="F238" s="6">
        <v>20</v>
      </c>
      <c r="G238" s="6" t="s">
        <v>77</v>
      </c>
      <c r="H238" s="5" t="s">
        <v>9</v>
      </c>
      <c r="I238" s="5" t="s">
        <v>10</v>
      </c>
      <c r="J238" s="5">
        <v>52</v>
      </c>
      <c r="K238" s="5">
        <v>5</v>
      </c>
      <c r="L238" s="5">
        <v>4</v>
      </c>
      <c r="M238" s="5">
        <v>6</v>
      </c>
      <c r="N238" s="5">
        <v>3</v>
      </c>
      <c r="O238" s="6" t="s">
        <v>744</v>
      </c>
      <c r="P238" s="6" t="s">
        <v>477</v>
      </c>
      <c r="Q238" s="6" t="s">
        <v>267</v>
      </c>
      <c r="R238" s="6" t="s">
        <v>696</v>
      </c>
      <c r="S238" s="6"/>
      <c r="T238" s="6"/>
      <c r="U238" s="6"/>
      <c r="V238" s="6"/>
      <c r="W238" s="7"/>
      <c r="X238" s="6" t="s">
        <v>2570</v>
      </c>
    </row>
    <row r="239" spans="1:24">
      <c r="A239" t="str">
        <f t="shared" si="7"/>
        <v>Mutant F</v>
      </c>
      <c r="B239" s="5" t="s">
        <v>745</v>
      </c>
      <c r="C239" s="5" t="s">
        <v>10</v>
      </c>
      <c r="D239" s="5" t="s">
        <v>1558</v>
      </c>
      <c r="E239" s="5">
        <f t="shared" si="6"/>
        <v>0</v>
      </c>
      <c r="F239" s="6" t="s">
        <v>57</v>
      </c>
      <c r="G239" s="6" t="s">
        <v>77</v>
      </c>
      <c r="H239" s="5" t="s">
        <v>9</v>
      </c>
      <c r="I239" s="5" t="s">
        <v>10</v>
      </c>
      <c r="J239" s="5">
        <v>45</v>
      </c>
      <c r="K239" s="5">
        <v>4</v>
      </c>
      <c r="L239" s="5">
        <v>5</v>
      </c>
      <c r="M239" s="5">
        <v>6</v>
      </c>
      <c r="N239" s="5">
        <v>3</v>
      </c>
      <c r="O239" s="6" t="s">
        <v>746</v>
      </c>
      <c r="P239" s="6" t="s">
        <v>747</v>
      </c>
      <c r="Q239" s="6" t="s">
        <v>49</v>
      </c>
      <c r="R239" s="6" t="s">
        <v>696</v>
      </c>
      <c r="S239" s="6"/>
      <c r="T239" s="6"/>
      <c r="U239" s="6"/>
      <c r="V239" s="6"/>
      <c r="W239" s="7"/>
      <c r="X239" s="6" t="s">
        <v>2570</v>
      </c>
    </row>
    <row r="240" spans="1:24">
      <c r="A240" t="str">
        <f t="shared" si="7"/>
        <v>Robot</v>
      </c>
      <c r="B240" s="5" t="s">
        <v>748</v>
      </c>
      <c r="C240" s="5" t="s">
        <v>9</v>
      </c>
      <c r="D240" s="5" t="s">
        <v>1558</v>
      </c>
      <c r="E240" s="5">
        <f t="shared" si="6"/>
        <v>0</v>
      </c>
      <c r="F240" s="6" t="s">
        <v>36</v>
      </c>
      <c r="G240" s="6" t="s">
        <v>77</v>
      </c>
      <c r="H240" s="5" t="s">
        <v>11</v>
      </c>
      <c r="I240" s="5" t="s">
        <v>9</v>
      </c>
      <c r="J240" s="5">
        <v>60</v>
      </c>
      <c r="K240" s="5">
        <v>6</v>
      </c>
      <c r="L240" s="5">
        <v>5</v>
      </c>
      <c r="M240" s="5">
        <v>0</v>
      </c>
      <c r="N240" s="5">
        <v>6</v>
      </c>
      <c r="O240" s="6" t="s">
        <v>749</v>
      </c>
      <c r="P240" s="6" t="s">
        <v>602</v>
      </c>
      <c r="Q240" s="6" t="s">
        <v>42</v>
      </c>
      <c r="R240" s="6"/>
      <c r="S240" s="6"/>
      <c r="T240" s="6"/>
      <c r="U240" s="6"/>
      <c r="V240" s="6"/>
      <c r="W240" s="7"/>
      <c r="X240" s="6" t="s">
        <v>748</v>
      </c>
    </row>
    <row r="241" spans="1:24">
      <c r="A241" t="str">
        <f t="shared" si="7"/>
        <v>Slime</v>
      </c>
      <c r="B241" s="5" t="s">
        <v>127</v>
      </c>
      <c r="C241" s="5" t="s">
        <v>9</v>
      </c>
      <c r="D241" s="5" t="s">
        <v>9</v>
      </c>
      <c r="E241" s="5">
        <f t="shared" si="6"/>
        <v>1</v>
      </c>
      <c r="F241" s="6" t="s">
        <v>163</v>
      </c>
      <c r="G241" s="6" t="s">
        <v>77</v>
      </c>
      <c r="H241" s="5" t="s">
        <v>10</v>
      </c>
      <c r="I241" s="5" t="s">
        <v>9</v>
      </c>
      <c r="J241" s="5">
        <v>52</v>
      </c>
      <c r="K241" s="5">
        <v>5</v>
      </c>
      <c r="L241" s="5">
        <v>2</v>
      </c>
      <c r="M241" s="5">
        <v>6</v>
      </c>
      <c r="N241" s="5">
        <v>5</v>
      </c>
      <c r="O241" s="6" t="s">
        <v>750</v>
      </c>
      <c r="P241" s="6" t="s">
        <v>130</v>
      </c>
      <c r="Q241" s="6" t="s">
        <v>60</v>
      </c>
      <c r="R241" s="6"/>
      <c r="S241" s="6"/>
      <c r="T241" s="6"/>
      <c r="U241" s="6"/>
      <c r="V241" s="6"/>
      <c r="W241" s="7"/>
      <c r="X241" s="6" t="s">
        <v>2563</v>
      </c>
    </row>
    <row r="242" spans="1:24">
      <c r="A242" t="str">
        <f t="shared" si="7"/>
        <v>Hatchling</v>
      </c>
      <c r="B242" s="5" t="s">
        <v>2580</v>
      </c>
      <c r="C242" s="5" t="s">
        <v>9</v>
      </c>
      <c r="D242" s="5" t="s">
        <v>9</v>
      </c>
      <c r="E242" s="5">
        <f t="shared" si="6"/>
        <v>1</v>
      </c>
      <c r="F242" s="6" t="s">
        <v>163</v>
      </c>
      <c r="G242" s="6" t="s">
        <v>77</v>
      </c>
      <c r="H242" s="5" t="s">
        <v>10</v>
      </c>
      <c r="I242" s="5" t="s">
        <v>10</v>
      </c>
      <c r="J242" s="5">
        <v>45</v>
      </c>
      <c r="K242" s="5">
        <v>5</v>
      </c>
      <c r="L242" s="5">
        <v>2</v>
      </c>
      <c r="M242" s="5">
        <v>6</v>
      </c>
      <c r="N242" s="5">
        <v>5</v>
      </c>
      <c r="O242" s="6" t="s">
        <v>751</v>
      </c>
      <c r="P242" s="6" t="s">
        <v>316</v>
      </c>
      <c r="Q242" s="6" t="s">
        <v>49</v>
      </c>
      <c r="R242" s="6" t="s">
        <v>139</v>
      </c>
      <c r="S242" s="6"/>
      <c r="T242" s="6"/>
      <c r="U242" s="6"/>
      <c r="V242" s="6"/>
      <c r="W242" s="7"/>
      <c r="X242" s="121" t="s">
        <v>2565</v>
      </c>
    </row>
    <row r="243" spans="1:24">
      <c r="A243" t="str">
        <f t="shared" si="7"/>
        <v>Imp</v>
      </c>
      <c r="B243" s="8" t="s">
        <v>752</v>
      </c>
      <c r="C243" s="5" t="s">
        <v>9</v>
      </c>
      <c r="D243" s="5" t="s">
        <v>9</v>
      </c>
      <c r="E243" s="5">
        <f t="shared" si="6"/>
        <v>1</v>
      </c>
      <c r="F243" s="9" t="s">
        <v>163</v>
      </c>
      <c r="G243" s="9" t="s">
        <v>77</v>
      </c>
      <c r="H243" s="5" t="s">
        <v>10</v>
      </c>
      <c r="I243" s="5" t="s">
        <v>9</v>
      </c>
      <c r="J243" s="8">
        <v>31</v>
      </c>
      <c r="K243" s="8">
        <v>5</v>
      </c>
      <c r="L243" s="8">
        <v>5</v>
      </c>
      <c r="M243" s="8">
        <v>6</v>
      </c>
      <c r="N243" s="8">
        <v>5</v>
      </c>
      <c r="O243" s="9" t="s">
        <v>753</v>
      </c>
      <c r="P243" s="9" t="s">
        <v>316</v>
      </c>
      <c r="Q243" s="9" t="s">
        <v>465</v>
      </c>
      <c r="R243" s="9"/>
      <c r="S243" s="9"/>
      <c r="T243" s="9"/>
      <c r="U243" s="9"/>
      <c r="V243" s="9"/>
      <c r="W243" s="10"/>
      <c r="X243" s="6" t="s">
        <v>1480</v>
      </c>
    </row>
    <row r="244" spans="1:24">
      <c r="A244" t="str">
        <f t="shared" si="7"/>
        <v>Ashura</v>
      </c>
      <c r="B244" s="5" t="s">
        <v>754</v>
      </c>
      <c r="C244" s="5" t="s">
        <v>11</v>
      </c>
      <c r="D244" s="5" t="s">
        <v>15</v>
      </c>
      <c r="E244" s="5">
        <f t="shared" si="6"/>
        <v>7</v>
      </c>
      <c r="F244" s="6">
        <v>37</v>
      </c>
      <c r="G244" s="6" t="s">
        <v>712</v>
      </c>
      <c r="H244" s="5" t="s">
        <v>10</v>
      </c>
      <c r="I244" s="5" t="s">
        <v>12</v>
      </c>
      <c r="J244" s="5">
        <v>900</v>
      </c>
      <c r="K244" s="5">
        <v>18</v>
      </c>
      <c r="L244" s="5">
        <v>18</v>
      </c>
      <c r="M244" s="5">
        <v>17</v>
      </c>
      <c r="N244" s="5">
        <v>18</v>
      </c>
      <c r="O244" s="6" t="s">
        <v>755</v>
      </c>
      <c r="P244" s="6" t="s">
        <v>456</v>
      </c>
      <c r="Q244" s="6" t="s">
        <v>49</v>
      </c>
      <c r="R244" s="6" t="s">
        <v>465</v>
      </c>
      <c r="S244" s="6" t="s">
        <v>503</v>
      </c>
      <c r="T244" s="6" t="s">
        <v>105</v>
      </c>
      <c r="U244" s="6"/>
      <c r="V244" s="6"/>
      <c r="W244" s="7"/>
      <c r="X244" s="6" t="s">
        <v>2569</v>
      </c>
    </row>
    <row r="245" spans="1:24">
      <c r="A245" t="str">
        <f t="shared" si="7"/>
        <v>Venus</v>
      </c>
      <c r="B245" s="5" t="s">
        <v>756</v>
      </c>
      <c r="C245" s="5" t="s">
        <v>11</v>
      </c>
      <c r="D245" s="5" t="s">
        <v>1523</v>
      </c>
      <c r="E245" s="5">
        <f t="shared" si="6"/>
        <v>9</v>
      </c>
      <c r="F245" s="6" t="s">
        <v>171</v>
      </c>
      <c r="G245" s="6" t="s">
        <v>706</v>
      </c>
      <c r="H245" s="5" t="s">
        <v>1558</v>
      </c>
      <c r="I245" s="5" t="s">
        <v>12</v>
      </c>
      <c r="J245" s="5">
        <v>2500</v>
      </c>
      <c r="K245" s="5">
        <v>52</v>
      </c>
      <c r="L245" s="5">
        <v>52</v>
      </c>
      <c r="M245" s="5">
        <v>52</v>
      </c>
      <c r="N245" s="5">
        <v>52</v>
      </c>
      <c r="O245" s="6" t="s">
        <v>757</v>
      </c>
      <c r="P245" s="6" t="s">
        <v>55</v>
      </c>
      <c r="Q245" s="6" t="s">
        <v>561</v>
      </c>
      <c r="R245" s="6" t="s">
        <v>49</v>
      </c>
      <c r="S245" s="6" t="s">
        <v>388</v>
      </c>
      <c r="T245" s="6" t="s">
        <v>105</v>
      </c>
      <c r="U245" s="6"/>
      <c r="V245" s="6"/>
      <c r="W245" s="7"/>
      <c r="X245" s="6" t="s">
        <v>2569</v>
      </c>
    </row>
    <row r="246" spans="1:24">
      <c r="A246" t="str">
        <f t="shared" si="7"/>
        <v>Sho-gun</v>
      </c>
      <c r="B246" s="5" t="s">
        <v>758</v>
      </c>
      <c r="C246" s="5" t="s">
        <v>11</v>
      </c>
      <c r="D246" s="5" t="s">
        <v>15</v>
      </c>
      <c r="E246" s="5">
        <f t="shared" si="6"/>
        <v>7</v>
      </c>
      <c r="F246" s="6" t="s">
        <v>187</v>
      </c>
      <c r="G246" s="6" t="s">
        <v>759</v>
      </c>
      <c r="H246" s="5" t="s">
        <v>1558</v>
      </c>
      <c r="I246" s="5" t="s">
        <v>12</v>
      </c>
      <c r="J246" s="5">
        <v>2000</v>
      </c>
      <c r="K246" s="5">
        <v>41</v>
      </c>
      <c r="L246" s="5">
        <v>41</v>
      </c>
      <c r="M246" s="5">
        <v>41</v>
      </c>
      <c r="N246" s="5">
        <v>41</v>
      </c>
      <c r="O246" s="6" t="s">
        <v>760</v>
      </c>
      <c r="P246" s="6" t="s">
        <v>68</v>
      </c>
      <c r="Q246" s="6" t="s">
        <v>20</v>
      </c>
      <c r="R246" s="6" t="s">
        <v>21</v>
      </c>
      <c r="S246" s="6" t="s">
        <v>540</v>
      </c>
      <c r="T246" s="6" t="s">
        <v>70</v>
      </c>
      <c r="U246" s="6"/>
      <c r="V246" s="6"/>
      <c r="W246" s="7"/>
      <c r="X246" s="6" t="s">
        <v>2568</v>
      </c>
    </row>
    <row r="247" spans="1:24">
      <c r="A247" t="str">
        <f t="shared" si="7"/>
        <v>Magnate</v>
      </c>
      <c r="B247" s="5" t="s">
        <v>761</v>
      </c>
      <c r="C247" s="5" t="s">
        <v>11</v>
      </c>
      <c r="D247" s="5" t="s">
        <v>2288</v>
      </c>
      <c r="E247" s="5">
        <f t="shared" si="6"/>
        <v>12</v>
      </c>
      <c r="F247" s="6" t="s">
        <v>727</v>
      </c>
      <c r="G247" s="6" t="s">
        <v>762</v>
      </c>
      <c r="H247" s="5" t="s">
        <v>1558</v>
      </c>
      <c r="I247" s="5" t="s">
        <v>13</v>
      </c>
      <c r="J247" s="5">
        <v>6000</v>
      </c>
      <c r="K247" s="5">
        <v>63</v>
      </c>
      <c r="L247" s="5">
        <v>63</v>
      </c>
      <c r="M247" s="5">
        <v>63</v>
      </c>
      <c r="N247" s="5">
        <v>63</v>
      </c>
      <c r="O247" s="6" t="s">
        <v>763</v>
      </c>
      <c r="P247" s="6" t="s">
        <v>540</v>
      </c>
      <c r="Q247" s="6" t="s">
        <v>241</v>
      </c>
      <c r="R247" s="6" t="s">
        <v>110</v>
      </c>
      <c r="S247" s="6" t="s">
        <v>616</v>
      </c>
      <c r="T247" s="6" t="s">
        <v>480</v>
      </c>
      <c r="U247" s="6" t="s">
        <v>70</v>
      </c>
      <c r="V247" s="6"/>
      <c r="W247" s="7"/>
      <c r="X247" s="6" t="s">
        <v>2569</v>
      </c>
    </row>
    <row r="248" spans="1:24">
      <c r="A248" t="str">
        <f t="shared" si="7"/>
        <v>Odin</v>
      </c>
      <c r="B248" s="5" t="s">
        <v>764</v>
      </c>
      <c r="C248" s="5" t="s">
        <v>11</v>
      </c>
      <c r="D248" s="5" t="s">
        <v>2289</v>
      </c>
      <c r="E248" s="5">
        <f t="shared" si="6"/>
        <v>13</v>
      </c>
      <c r="F248" s="6" t="s">
        <v>765</v>
      </c>
      <c r="G248" s="6" t="s">
        <v>766</v>
      </c>
      <c r="H248" s="5" t="s">
        <v>1558</v>
      </c>
      <c r="I248" s="5" t="s">
        <v>12</v>
      </c>
      <c r="J248" s="5">
        <v>3700</v>
      </c>
      <c r="K248" s="5">
        <v>75</v>
      </c>
      <c r="L248" s="5">
        <v>75</v>
      </c>
      <c r="M248" s="5">
        <v>68</v>
      </c>
      <c r="N248" s="5">
        <v>75</v>
      </c>
      <c r="O248" s="6" t="s">
        <v>767</v>
      </c>
      <c r="P248" s="6" t="s">
        <v>768</v>
      </c>
      <c r="Q248" s="6" t="s">
        <v>2361</v>
      </c>
      <c r="R248" s="6" t="s">
        <v>439</v>
      </c>
      <c r="S248" s="6" t="s">
        <v>212</v>
      </c>
      <c r="T248" s="6" t="s">
        <v>70</v>
      </c>
      <c r="U248" s="6"/>
      <c r="V248" s="6"/>
      <c r="W248" s="7"/>
      <c r="X248" s="6" t="s">
        <v>2569</v>
      </c>
    </row>
    <row r="249" spans="1:24">
      <c r="A249" t="str">
        <f t="shared" si="7"/>
        <v>Minion</v>
      </c>
      <c r="B249" s="5" t="s">
        <v>769</v>
      </c>
      <c r="C249" s="5" t="s">
        <v>12</v>
      </c>
      <c r="D249" s="5" t="s">
        <v>2290</v>
      </c>
      <c r="E249" s="5">
        <f t="shared" si="6"/>
        <v>14</v>
      </c>
      <c r="F249" s="6" t="s">
        <v>770</v>
      </c>
      <c r="G249" s="6" t="s">
        <v>719</v>
      </c>
      <c r="H249" s="5" t="s">
        <v>10</v>
      </c>
      <c r="I249" s="5" t="s">
        <v>12</v>
      </c>
      <c r="J249" s="5">
        <v>5000</v>
      </c>
      <c r="K249" s="5">
        <v>63</v>
      </c>
      <c r="L249" s="5">
        <v>63</v>
      </c>
      <c r="M249" s="5">
        <v>57</v>
      </c>
      <c r="N249" s="5">
        <v>63</v>
      </c>
      <c r="O249" s="6" t="s">
        <v>771</v>
      </c>
      <c r="P249" s="6" t="s">
        <v>49</v>
      </c>
      <c r="Q249" s="6" t="s">
        <v>101</v>
      </c>
      <c r="R249" s="6" t="s">
        <v>110</v>
      </c>
      <c r="S249" s="6" t="s">
        <v>267</v>
      </c>
      <c r="T249" s="6" t="s">
        <v>2361</v>
      </c>
      <c r="U249" s="6"/>
      <c r="V249" s="6"/>
      <c r="W249" s="7"/>
      <c r="X249" s="6" t="s">
        <v>2566</v>
      </c>
    </row>
    <row r="250" spans="1:24">
      <c r="A250" t="str">
        <f t="shared" si="7"/>
        <v>Apollo</v>
      </c>
      <c r="B250" s="5" t="s">
        <v>772</v>
      </c>
      <c r="C250" s="5"/>
      <c r="D250" s="5"/>
      <c r="E250" s="5">
        <f t="shared" si="6"/>
        <v>0</v>
      </c>
      <c r="F250" s="6" t="s">
        <v>773</v>
      </c>
      <c r="G250" s="6" t="s">
        <v>774</v>
      </c>
      <c r="H250" s="5" t="s">
        <v>1558</v>
      </c>
      <c r="I250" s="5" t="s">
        <v>9</v>
      </c>
      <c r="J250" s="5">
        <v>25000</v>
      </c>
      <c r="K250" s="5">
        <v>99</v>
      </c>
      <c r="L250" s="5">
        <v>99</v>
      </c>
      <c r="M250" s="5">
        <v>80</v>
      </c>
      <c r="N250" s="5">
        <v>99</v>
      </c>
      <c r="O250" s="6" t="s">
        <v>775</v>
      </c>
      <c r="P250" s="6" t="s">
        <v>483</v>
      </c>
      <c r="Q250" s="6" t="s">
        <v>570</v>
      </c>
      <c r="R250" s="6"/>
      <c r="S250" s="6"/>
      <c r="T250" s="6"/>
      <c r="U250" s="6"/>
      <c r="V250" s="6"/>
      <c r="W250" s="7"/>
      <c r="X250" s="6" t="s">
        <v>2569</v>
      </c>
    </row>
    <row r="251" spans="1:24">
      <c r="A251" t="str">
        <f t="shared" si="7"/>
        <v>Arsenal</v>
      </c>
      <c r="B251" s="8" t="s">
        <v>776</v>
      </c>
      <c r="C251" s="5"/>
      <c r="D251" s="5"/>
      <c r="E251" s="5">
        <f t="shared" si="6"/>
        <v>0</v>
      </c>
      <c r="F251" s="9" t="s">
        <v>77</v>
      </c>
      <c r="G251" s="9" t="s">
        <v>693</v>
      </c>
      <c r="H251" s="5" t="s">
        <v>11</v>
      </c>
      <c r="I251" s="5" t="s">
        <v>9</v>
      </c>
      <c r="J251" s="8">
        <v>10000</v>
      </c>
      <c r="K251" s="8">
        <v>99</v>
      </c>
      <c r="L251" s="8">
        <v>99</v>
      </c>
      <c r="M251" s="8">
        <v>120</v>
      </c>
      <c r="N251" s="8">
        <v>99</v>
      </c>
      <c r="O251" s="9" t="s">
        <v>777</v>
      </c>
      <c r="P251" s="9" t="s">
        <v>778</v>
      </c>
      <c r="Q251" s="9" t="s">
        <v>70</v>
      </c>
      <c r="R251" s="9"/>
      <c r="S251" s="9"/>
      <c r="T251" s="9"/>
      <c r="U251" s="9"/>
      <c r="V251" s="9"/>
      <c r="W251" s="10"/>
      <c r="X251" s="6" t="s">
        <v>748</v>
      </c>
    </row>
    <row r="252" spans="1:24">
      <c r="A252" t="str">
        <f t="shared" si="7"/>
        <v>Jerk</v>
      </c>
      <c r="B252" s="5" t="s">
        <v>2342</v>
      </c>
      <c r="C252">
        <v>0</v>
      </c>
      <c r="E252" s="5">
        <f t="shared" si="6"/>
        <v>0</v>
      </c>
      <c r="H252">
        <v>1</v>
      </c>
      <c r="I252">
        <v>0</v>
      </c>
      <c r="J252" s="5">
        <v>1000</v>
      </c>
      <c r="K252" s="5">
        <v>1</v>
      </c>
      <c r="L252" s="5">
        <v>20</v>
      </c>
      <c r="M252" s="5">
        <v>20</v>
      </c>
      <c r="N252" s="5">
        <v>20</v>
      </c>
      <c r="P252" s="6" t="s">
        <v>439</v>
      </c>
      <c r="Q252" s="6"/>
      <c r="X252" s="6" t="s">
        <v>2570</v>
      </c>
    </row>
    <row r="253" spans="1:24">
      <c r="A253" t="str">
        <f t="shared" si="7"/>
        <v>SuperJerk</v>
      </c>
      <c r="B253" s="5" t="s">
        <v>2571</v>
      </c>
      <c r="C253">
        <v>3</v>
      </c>
      <c r="E253" s="5">
        <f t="shared" si="6"/>
        <v>0</v>
      </c>
      <c r="H253">
        <v>1</v>
      </c>
      <c r="J253" s="5">
        <v>1000</v>
      </c>
      <c r="K253" s="5">
        <v>15</v>
      </c>
      <c r="L253" s="5">
        <v>50</v>
      </c>
      <c r="M253" s="5">
        <v>40</v>
      </c>
      <c r="N253" s="5">
        <v>30</v>
      </c>
      <c r="P253" s="6" t="s">
        <v>288</v>
      </c>
      <c r="Q253" s="6" t="s">
        <v>2345</v>
      </c>
      <c r="R253" t="s">
        <v>480</v>
      </c>
      <c r="S253" t="s">
        <v>641</v>
      </c>
      <c r="T253" t="s">
        <v>283</v>
      </c>
      <c r="U253" t="s">
        <v>135</v>
      </c>
      <c r="X253" s="6" t="s">
        <v>2570</v>
      </c>
    </row>
    <row r="254" spans="1:24">
      <c r="A254" t="str">
        <f t="shared" si="7"/>
        <v>Human</v>
      </c>
      <c r="B254" s="5" t="s">
        <v>2568</v>
      </c>
      <c r="X254" s="121" t="s">
        <v>2568</v>
      </c>
    </row>
    <row r="255" spans="1:24">
      <c r="A255" t="str">
        <f t="shared" si="7"/>
        <v>Mutant</v>
      </c>
      <c r="B255" s="5" t="s">
        <v>2570</v>
      </c>
      <c r="X255" s="121" t="s">
        <v>2570</v>
      </c>
    </row>
  </sheetData>
  <autoFilter ref="A1:X253" xr:uid="{BF094668-7A42-428C-8430-3CCEFAD0B568}"/>
  <conditionalFormatting sqref="A2:A255">
    <cfRule type="notContainsBlanks" dxfId="1" priority="1">
      <formula>LEN(TRIM(A2))&gt;0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M4" sqref="M4"/>
    </sheetView>
  </sheetViews>
  <sheetFormatPr defaultRowHeight="15"/>
  <cols>
    <col min="2" max="2" width="10.28515625" bestFit="1" customWidth="1"/>
    <col min="3" max="3" width="12.28515625" bestFit="1" customWidth="1"/>
  </cols>
  <sheetData>
    <row r="1" spans="1:13">
      <c r="A1" s="127" t="s">
        <v>2591</v>
      </c>
      <c r="B1" s="127" t="s">
        <v>2601</v>
      </c>
      <c r="C1" s="127" t="s">
        <v>2602</v>
      </c>
      <c r="D1" s="127" t="s">
        <v>3</v>
      </c>
      <c r="E1" s="127" t="s">
        <v>2603</v>
      </c>
      <c r="F1" s="127" t="s">
        <v>2592</v>
      </c>
      <c r="G1" s="127" t="s">
        <v>2604</v>
      </c>
      <c r="H1" s="127" t="s">
        <v>2593</v>
      </c>
      <c r="I1" s="127" t="s">
        <v>2605</v>
      </c>
      <c r="J1" s="127" t="s">
        <v>2594</v>
      </c>
      <c r="K1" s="127" t="s">
        <v>2607</v>
      </c>
      <c r="L1" s="127" t="s">
        <v>2595</v>
      </c>
      <c r="M1" s="127" t="s">
        <v>2606</v>
      </c>
    </row>
    <row r="2" spans="1:13">
      <c r="A2" s="127" t="s">
        <v>2568</v>
      </c>
      <c r="B2" s="128">
        <v>0</v>
      </c>
      <c r="C2" s="128">
        <v>0</v>
      </c>
      <c r="D2" s="128">
        <v>10</v>
      </c>
      <c r="E2" s="128">
        <v>15</v>
      </c>
      <c r="F2" s="128">
        <v>10</v>
      </c>
      <c r="G2" s="128">
        <v>15</v>
      </c>
      <c r="H2" s="128">
        <v>10</v>
      </c>
      <c r="I2" s="128">
        <v>15</v>
      </c>
      <c r="J2" s="128">
        <v>10</v>
      </c>
      <c r="K2" s="128">
        <v>15</v>
      </c>
      <c r="L2" s="128">
        <v>0</v>
      </c>
      <c r="M2" s="128">
        <v>0</v>
      </c>
    </row>
    <row r="3" spans="1:13">
      <c r="A3" s="127" t="s">
        <v>2570</v>
      </c>
      <c r="B3" s="128">
        <v>5</v>
      </c>
      <c r="C3" s="128">
        <v>7</v>
      </c>
      <c r="D3" s="128">
        <v>5</v>
      </c>
      <c r="E3" s="128">
        <v>15</v>
      </c>
      <c r="F3" s="128">
        <v>5</v>
      </c>
      <c r="G3" s="128">
        <v>15</v>
      </c>
      <c r="H3" s="128">
        <v>5</v>
      </c>
      <c r="I3" s="128">
        <v>15</v>
      </c>
      <c r="J3" s="128">
        <v>5</v>
      </c>
      <c r="K3" s="128">
        <v>15</v>
      </c>
      <c r="L3" s="128">
        <v>5</v>
      </c>
      <c r="M3" s="128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B2" sqref="B2:B11"/>
    </sheetView>
  </sheetViews>
  <sheetFormatPr defaultRowHeight="15"/>
  <cols>
    <col min="4" max="4" width="10.5703125" bestFit="1" customWidth="1"/>
    <col min="5" max="5" width="10.28515625" bestFit="1" customWidth="1"/>
  </cols>
  <sheetData>
    <row r="1" spans="1:7">
      <c r="A1" s="127" t="s">
        <v>1563</v>
      </c>
      <c r="B1" s="127" t="s">
        <v>2635</v>
      </c>
      <c r="C1" s="126" t="s">
        <v>2596</v>
      </c>
      <c r="D1" s="126" t="s">
        <v>2597</v>
      </c>
      <c r="E1" s="126" t="s">
        <v>2598</v>
      </c>
      <c r="F1" s="126" t="s">
        <v>2599</v>
      </c>
      <c r="G1" s="126" t="s">
        <v>2600</v>
      </c>
    </row>
    <row r="2" spans="1:7">
      <c r="A2" s="127">
        <v>1</v>
      </c>
      <c r="B2" s="127">
        <f>COUNTA(C2:G2)</f>
        <v>5</v>
      </c>
      <c r="C2" s="128" t="s">
        <v>212</v>
      </c>
      <c r="D2" s="128" t="s">
        <v>69</v>
      </c>
      <c r="E2" s="128" t="s">
        <v>159</v>
      </c>
      <c r="F2" s="128" t="s">
        <v>213</v>
      </c>
      <c r="G2" s="128" t="s">
        <v>439</v>
      </c>
    </row>
    <row r="3" spans="1:7">
      <c r="A3" s="127">
        <v>2</v>
      </c>
      <c r="B3" s="127">
        <f t="shared" ref="B3:B11" si="0">COUNTA(C3:G3)</f>
        <v>3</v>
      </c>
      <c r="C3" s="128" t="s">
        <v>22</v>
      </c>
      <c r="D3" s="128" t="s">
        <v>241</v>
      </c>
      <c r="E3" s="128" t="s">
        <v>139</v>
      </c>
      <c r="F3" s="128"/>
      <c r="G3" s="128"/>
    </row>
    <row r="4" spans="1:7">
      <c r="A4" s="127">
        <v>3</v>
      </c>
      <c r="B4" s="127">
        <f t="shared" si="0"/>
        <v>3</v>
      </c>
      <c r="C4" s="128" t="s">
        <v>256</v>
      </c>
      <c r="D4" s="128" t="s">
        <v>60</v>
      </c>
      <c r="E4" s="128" t="s">
        <v>201</v>
      </c>
      <c r="F4" s="128"/>
      <c r="G4" s="128"/>
    </row>
    <row r="5" spans="1:7">
      <c r="A5" s="127">
        <v>4</v>
      </c>
      <c r="B5" s="127">
        <f t="shared" si="0"/>
        <v>3</v>
      </c>
      <c r="C5" s="128" t="s">
        <v>38</v>
      </c>
      <c r="D5" s="128" t="s">
        <v>362</v>
      </c>
      <c r="E5" s="128" t="s">
        <v>231</v>
      </c>
      <c r="F5" s="128"/>
      <c r="G5" s="128"/>
    </row>
    <row r="6" spans="1:7">
      <c r="A6" s="127">
        <v>5</v>
      </c>
      <c r="B6" s="127">
        <f t="shared" si="0"/>
        <v>3</v>
      </c>
      <c r="C6" s="128" t="s">
        <v>165</v>
      </c>
      <c r="D6" s="128" t="s">
        <v>85</v>
      </c>
      <c r="E6" s="128" t="s">
        <v>173</v>
      </c>
      <c r="F6" s="128"/>
      <c r="G6" s="128"/>
    </row>
    <row r="7" spans="1:7">
      <c r="A7" s="127">
        <v>6</v>
      </c>
      <c r="B7" s="127">
        <f t="shared" si="0"/>
        <v>3</v>
      </c>
      <c r="C7" s="128" t="s">
        <v>272</v>
      </c>
      <c r="D7" s="128" t="s">
        <v>179</v>
      </c>
      <c r="E7" s="128" t="s">
        <v>74</v>
      </c>
      <c r="F7" s="128"/>
      <c r="G7" s="128"/>
    </row>
    <row r="8" spans="1:7">
      <c r="A8" s="127">
        <v>7</v>
      </c>
      <c r="B8" s="127">
        <f t="shared" si="0"/>
        <v>3</v>
      </c>
      <c r="C8" s="128" t="s">
        <v>55</v>
      </c>
      <c r="D8" s="128" t="s">
        <v>135</v>
      </c>
      <c r="E8" s="128" t="s">
        <v>143</v>
      </c>
      <c r="F8" s="128"/>
      <c r="G8" s="128"/>
    </row>
    <row r="9" spans="1:7">
      <c r="A9" s="127">
        <v>8</v>
      </c>
      <c r="B9" s="127">
        <f t="shared" si="0"/>
        <v>3</v>
      </c>
      <c r="C9" s="128" t="s">
        <v>160</v>
      </c>
      <c r="D9" s="128" t="s">
        <v>517</v>
      </c>
      <c r="E9" s="128" t="s">
        <v>105</v>
      </c>
      <c r="F9" s="128"/>
      <c r="G9" s="128"/>
    </row>
    <row r="10" spans="1:7">
      <c r="A10" s="127">
        <v>9</v>
      </c>
      <c r="B10" s="127">
        <f t="shared" si="0"/>
        <v>3</v>
      </c>
      <c r="C10" s="128" t="s">
        <v>142</v>
      </c>
      <c r="D10" s="128" t="s">
        <v>70</v>
      </c>
      <c r="E10" s="128" t="s">
        <v>208</v>
      </c>
      <c r="F10" s="128"/>
      <c r="G10" s="128"/>
    </row>
    <row r="11" spans="1:7">
      <c r="A11" s="127">
        <v>10</v>
      </c>
      <c r="B11" s="127">
        <f t="shared" si="0"/>
        <v>3</v>
      </c>
      <c r="C11" s="128" t="s">
        <v>33</v>
      </c>
      <c r="D11" s="128" t="s">
        <v>483</v>
      </c>
      <c r="E11" s="128" t="s">
        <v>570</v>
      </c>
      <c r="F11" s="128"/>
      <c r="G11" s="12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162"/>
  <sheetViews>
    <sheetView workbookViewId="0">
      <selection activeCell="D2" sqref="D2"/>
    </sheetView>
  </sheetViews>
  <sheetFormatPr defaultRowHeight="15"/>
  <cols>
    <col min="2" max="2" width="24.5703125" bestFit="1" customWidth="1"/>
    <col min="3" max="3" width="12" bestFit="1" customWidth="1"/>
  </cols>
  <sheetData>
    <row r="1" spans="1:14">
      <c r="A1" s="18" t="s">
        <v>780</v>
      </c>
      <c r="B1" s="19"/>
      <c r="C1" s="20"/>
      <c r="D1" s="17" t="s">
        <v>781</v>
      </c>
      <c r="E1" s="17" t="s">
        <v>782</v>
      </c>
      <c r="F1" s="17" t="s">
        <v>783</v>
      </c>
      <c r="G1" s="17" t="s">
        <v>784</v>
      </c>
      <c r="H1" s="17" t="s">
        <v>785</v>
      </c>
      <c r="I1" s="17" t="s">
        <v>786</v>
      </c>
      <c r="J1" s="17" t="s">
        <v>787</v>
      </c>
      <c r="K1" s="17" t="s">
        <v>788</v>
      </c>
      <c r="L1" s="17" t="s">
        <v>789</v>
      </c>
      <c r="M1" s="17" t="s">
        <v>790</v>
      </c>
      <c r="N1" s="21"/>
    </row>
    <row r="2" spans="1:14">
      <c r="A2" s="22" t="s">
        <v>791</v>
      </c>
      <c r="B2" s="22"/>
      <c r="C2" s="22" t="s">
        <v>792</v>
      </c>
      <c r="D2" s="17" t="s">
        <v>793</v>
      </c>
      <c r="E2" s="17" t="s">
        <v>794</v>
      </c>
      <c r="F2" s="17" t="s">
        <v>795</v>
      </c>
      <c r="G2" s="17" t="s">
        <v>796</v>
      </c>
      <c r="H2" s="17" t="s">
        <v>797</v>
      </c>
      <c r="I2" s="17" t="s">
        <v>798</v>
      </c>
      <c r="J2" s="17" t="s">
        <v>799</v>
      </c>
      <c r="K2" s="11" t="s">
        <v>800</v>
      </c>
      <c r="L2" s="17" t="s">
        <v>801</v>
      </c>
      <c r="M2" s="11" t="s">
        <v>802</v>
      </c>
      <c r="N2" s="20"/>
    </row>
    <row r="3" spans="1:14">
      <c r="A3" s="19" t="s">
        <v>803</v>
      </c>
      <c r="B3" s="19" t="s">
        <v>804</v>
      </c>
      <c r="C3" s="19" t="s">
        <v>805</v>
      </c>
      <c r="D3" s="17" t="s">
        <v>806</v>
      </c>
      <c r="E3" s="17" t="s">
        <v>807</v>
      </c>
      <c r="F3" s="17" t="s">
        <v>808</v>
      </c>
      <c r="G3" s="17" t="s">
        <v>809</v>
      </c>
      <c r="H3" s="17" t="s">
        <v>810</v>
      </c>
      <c r="I3" s="17" t="s">
        <v>811</v>
      </c>
      <c r="J3" s="17" t="s">
        <v>812</v>
      </c>
      <c r="K3" s="17" t="s">
        <v>813</v>
      </c>
      <c r="L3" s="17" t="s">
        <v>814</v>
      </c>
      <c r="M3" s="17" t="s">
        <v>815</v>
      </c>
      <c r="N3" s="20"/>
    </row>
    <row r="4" spans="1:14">
      <c r="A4" s="19" t="s">
        <v>816</v>
      </c>
      <c r="B4" s="19" t="s">
        <v>817</v>
      </c>
      <c r="C4" s="19" t="s">
        <v>818</v>
      </c>
      <c r="D4" s="17" t="s">
        <v>819</v>
      </c>
      <c r="E4" s="17" t="s">
        <v>820</v>
      </c>
      <c r="F4" s="17" t="s">
        <v>821</v>
      </c>
      <c r="G4" s="17" t="s">
        <v>822</v>
      </c>
      <c r="H4" s="17" t="s">
        <v>823</v>
      </c>
      <c r="I4" s="17" t="s">
        <v>824</v>
      </c>
      <c r="J4" s="17" t="s">
        <v>825</v>
      </c>
      <c r="K4" s="17" t="s">
        <v>826</v>
      </c>
      <c r="L4" s="17" t="s">
        <v>827</v>
      </c>
      <c r="M4" s="17" t="s">
        <v>828</v>
      </c>
      <c r="N4" s="20"/>
    </row>
    <row r="5" spans="1:14">
      <c r="A5" s="23" t="s">
        <v>829</v>
      </c>
      <c r="B5" s="23" t="s">
        <v>630</v>
      </c>
      <c r="C5" s="23" t="s">
        <v>830</v>
      </c>
      <c r="D5" s="17" t="s">
        <v>831</v>
      </c>
      <c r="E5" s="6"/>
      <c r="F5" s="6"/>
      <c r="G5" s="20"/>
      <c r="H5" s="6"/>
      <c r="I5" s="6"/>
      <c r="J5" s="6"/>
      <c r="K5" s="17"/>
      <c r="L5" s="6"/>
      <c r="M5" s="17"/>
      <c r="N5" s="20"/>
    </row>
    <row r="6" spans="1:14">
      <c r="A6" s="19" t="s">
        <v>832</v>
      </c>
      <c r="B6" s="19"/>
      <c r="C6" s="19" t="s">
        <v>833</v>
      </c>
      <c r="D6" s="17" t="s">
        <v>834</v>
      </c>
      <c r="E6" s="6"/>
      <c r="F6" s="6"/>
      <c r="G6" s="6"/>
      <c r="H6" s="6"/>
      <c r="I6" s="6"/>
      <c r="J6" s="6"/>
      <c r="K6" s="17"/>
      <c r="L6" s="6"/>
      <c r="M6" s="17"/>
      <c r="N6" s="20"/>
    </row>
    <row r="7" spans="1:14">
      <c r="A7" s="19" t="s">
        <v>835</v>
      </c>
      <c r="B7" s="19" t="s">
        <v>804</v>
      </c>
      <c r="C7" s="19" t="s">
        <v>836</v>
      </c>
      <c r="D7" s="20" t="s">
        <v>837</v>
      </c>
      <c r="E7" s="20" t="s">
        <v>838</v>
      </c>
      <c r="F7" s="20" t="s">
        <v>839</v>
      </c>
      <c r="G7" s="20" t="s">
        <v>840</v>
      </c>
      <c r="H7" s="20" t="s">
        <v>841</v>
      </c>
      <c r="I7" s="20" t="s">
        <v>842</v>
      </c>
      <c r="J7" s="20" t="s">
        <v>843</v>
      </c>
      <c r="K7" s="20" t="s">
        <v>844</v>
      </c>
      <c r="L7" s="20" t="s">
        <v>845</v>
      </c>
      <c r="M7" s="21" t="s">
        <v>846</v>
      </c>
      <c r="N7" s="20"/>
    </row>
    <row r="8" spans="1:14">
      <c r="A8" s="19" t="s">
        <v>847</v>
      </c>
      <c r="B8" s="19" t="s">
        <v>817</v>
      </c>
      <c r="C8" s="19" t="s">
        <v>818</v>
      </c>
      <c r="D8" s="20"/>
      <c r="E8" s="24" t="s">
        <v>848</v>
      </c>
      <c r="F8" s="20"/>
      <c r="G8" s="20"/>
      <c r="H8" s="20"/>
      <c r="I8" s="20"/>
      <c r="J8" s="20"/>
      <c r="K8" s="20"/>
      <c r="L8" s="20"/>
      <c r="M8" s="20"/>
      <c r="N8" s="20"/>
    </row>
    <row r="9" spans="1:14">
      <c r="A9" s="19" t="s">
        <v>849</v>
      </c>
      <c r="B9" s="19" t="s">
        <v>439</v>
      </c>
      <c r="C9" s="19" t="s">
        <v>850</v>
      </c>
      <c r="D9" s="25" t="s">
        <v>851</v>
      </c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>
      <c r="A10" s="23" t="s">
        <v>852</v>
      </c>
      <c r="B10" s="23" t="s">
        <v>574</v>
      </c>
      <c r="C10" s="23" t="s">
        <v>850</v>
      </c>
      <c r="D10" s="24" t="s">
        <v>853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>
      <c r="A11" s="19" t="s">
        <v>854</v>
      </c>
      <c r="B11" s="19" t="s">
        <v>855</v>
      </c>
      <c r="C11" s="19" t="s">
        <v>856</v>
      </c>
      <c r="D11" s="26" t="s">
        <v>857</v>
      </c>
      <c r="E11" s="24"/>
      <c r="F11" s="24"/>
      <c r="G11" s="20"/>
      <c r="H11" s="20"/>
      <c r="I11" s="20"/>
      <c r="J11" s="20"/>
      <c r="K11" s="20"/>
      <c r="L11" s="20"/>
      <c r="M11" s="20"/>
      <c r="N11" s="20"/>
    </row>
    <row r="12" spans="1:14">
      <c r="A12" s="19" t="s">
        <v>854</v>
      </c>
      <c r="B12" s="19" t="s">
        <v>68</v>
      </c>
      <c r="C12" s="19" t="s">
        <v>858</v>
      </c>
      <c r="D12" s="20"/>
      <c r="E12" s="27" t="s">
        <v>859</v>
      </c>
      <c r="F12" s="28"/>
      <c r="G12" s="28"/>
      <c r="H12" s="28"/>
      <c r="I12" s="28"/>
      <c r="J12" s="28"/>
      <c r="K12" s="28"/>
      <c r="L12" s="29" t="s">
        <v>860</v>
      </c>
      <c r="M12" s="28" t="s">
        <v>861</v>
      </c>
      <c r="N12" s="29" t="s">
        <v>862</v>
      </c>
    </row>
    <row r="13" spans="1:14">
      <c r="A13" s="19" t="s">
        <v>863</v>
      </c>
      <c r="B13" s="19" t="s">
        <v>804</v>
      </c>
      <c r="C13" s="19" t="s">
        <v>805</v>
      </c>
      <c r="D13" s="20"/>
      <c r="E13" s="30" t="s">
        <v>864</v>
      </c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19" t="s">
        <v>865</v>
      </c>
      <c r="B14" s="19" t="s">
        <v>817</v>
      </c>
      <c r="C14" s="19" t="s">
        <v>818</v>
      </c>
      <c r="D14" s="24"/>
      <c r="E14" s="31"/>
      <c r="F14" s="28" t="s">
        <v>776</v>
      </c>
      <c r="G14" s="28" t="s">
        <v>866</v>
      </c>
      <c r="H14" s="28" t="s">
        <v>772</v>
      </c>
      <c r="I14" s="28" t="s">
        <v>867</v>
      </c>
      <c r="J14" s="28" t="s">
        <v>779</v>
      </c>
      <c r="K14" s="28" t="s">
        <v>868</v>
      </c>
      <c r="L14" s="28" t="s">
        <v>869</v>
      </c>
      <c r="M14" s="28" t="s">
        <v>870</v>
      </c>
      <c r="N14" s="28" t="s">
        <v>871</v>
      </c>
    </row>
    <row r="15" spans="1:14">
      <c r="A15" s="19" t="s">
        <v>872</v>
      </c>
      <c r="B15" s="19" t="s">
        <v>630</v>
      </c>
      <c r="C15" s="19" t="s">
        <v>873</v>
      </c>
      <c r="D15" s="20"/>
      <c r="E15" s="31"/>
      <c r="F15" s="28" t="s">
        <v>769</v>
      </c>
      <c r="G15" s="28" t="s">
        <v>866</v>
      </c>
      <c r="H15" s="28" t="s">
        <v>735</v>
      </c>
      <c r="I15" s="28" t="s">
        <v>867</v>
      </c>
      <c r="J15" s="28" t="s">
        <v>779</v>
      </c>
      <c r="K15" s="28" t="s">
        <v>868</v>
      </c>
      <c r="L15" s="28" t="s">
        <v>874</v>
      </c>
      <c r="M15" s="28" t="s">
        <v>875</v>
      </c>
      <c r="N15" s="28" t="s">
        <v>876</v>
      </c>
    </row>
    <row r="16" spans="1:14">
      <c r="A16" s="23" t="s">
        <v>877</v>
      </c>
      <c r="B16" s="23" t="s">
        <v>855</v>
      </c>
      <c r="C16" s="23" t="s">
        <v>878</v>
      </c>
      <c r="D16" s="20"/>
      <c r="E16" s="31"/>
      <c r="F16" s="28" t="s">
        <v>400</v>
      </c>
      <c r="G16" s="28" t="s">
        <v>879</v>
      </c>
      <c r="H16" s="28" t="s">
        <v>764</v>
      </c>
      <c r="I16" s="28" t="s">
        <v>866</v>
      </c>
      <c r="J16" s="28" t="s">
        <v>734</v>
      </c>
      <c r="K16" s="28" t="s">
        <v>880</v>
      </c>
      <c r="L16" s="28" t="s">
        <v>881</v>
      </c>
      <c r="M16" s="28" t="s">
        <v>882</v>
      </c>
      <c r="N16" s="28" t="s">
        <v>883</v>
      </c>
    </row>
    <row r="17" spans="1:14">
      <c r="A17" s="19" t="s">
        <v>884</v>
      </c>
      <c r="B17" s="19" t="s">
        <v>855</v>
      </c>
      <c r="C17" s="19" t="s">
        <v>885</v>
      </c>
      <c r="D17" s="20"/>
      <c r="E17" s="31"/>
      <c r="F17" s="28" t="s">
        <v>756</v>
      </c>
      <c r="G17" s="28" t="s">
        <v>866</v>
      </c>
      <c r="H17" s="28" t="s">
        <v>754</v>
      </c>
      <c r="I17" s="28" t="s">
        <v>867</v>
      </c>
      <c r="J17" s="28" t="s">
        <v>779</v>
      </c>
      <c r="K17" s="28" t="s">
        <v>868</v>
      </c>
      <c r="L17" s="28" t="s">
        <v>886</v>
      </c>
      <c r="M17" s="28" t="s">
        <v>887</v>
      </c>
      <c r="N17" s="28" t="s">
        <v>888</v>
      </c>
    </row>
    <row r="18" spans="1:14">
      <c r="A18" s="19" t="s">
        <v>884</v>
      </c>
      <c r="B18" s="19" t="s">
        <v>68</v>
      </c>
      <c r="C18" s="19" t="s">
        <v>889</v>
      </c>
      <c r="D18" s="20"/>
      <c r="E18" s="31"/>
      <c r="F18" s="28" t="s">
        <v>890</v>
      </c>
      <c r="G18" s="28" t="s">
        <v>866</v>
      </c>
      <c r="H18" s="28" t="s">
        <v>761</v>
      </c>
      <c r="I18" s="28" t="s">
        <v>867</v>
      </c>
      <c r="J18" s="28" t="s">
        <v>779</v>
      </c>
      <c r="K18" s="28" t="s">
        <v>868</v>
      </c>
      <c r="L18" s="28" t="s">
        <v>891</v>
      </c>
      <c r="M18" s="28" t="s">
        <v>892</v>
      </c>
      <c r="N18" s="28" t="s">
        <v>893</v>
      </c>
    </row>
    <row r="19" spans="1:14">
      <c r="A19" s="19" t="s">
        <v>894</v>
      </c>
      <c r="B19" s="19" t="s">
        <v>804</v>
      </c>
      <c r="C19" s="19" t="s">
        <v>836</v>
      </c>
      <c r="D19" s="20"/>
      <c r="E19" s="31"/>
      <c r="F19" s="28" t="s">
        <v>619</v>
      </c>
      <c r="G19" s="28" t="s">
        <v>866</v>
      </c>
      <c r="H19" s="28" t="s">
        <v>546</v>
      </c>
      <c r="I19" s="28" t="s">
        <v>895</v>
      </c>
      <c r="J19" s="28" t="s">
        <v>779</v>
      </c>
      <c r="K19" s="28" t="s">
        <v>868</v>
      </c>
      <c r="L19" s="28" t="s">
        <v>896</v>
      </c>
      <c r="M19" s="28" t="s">
        <v>897</v>
      </c>
      <c r="N19" s="28" t="s">
        <v>898</v>
      </c>
    </row>
    <row r="20" spans="1:14">
      <c r="A20" s="19" t="s">
        <v>899</v>
      </c>
      <c r="B20" s="19" t="s">
        <v>817</v>
      </c>
      <c r="C20" s="19" t="s">
        <v>818</v>
      </c>
      <c r="D20" s="20"/>
      <c r="E20" s="31"/>
      <c r="F20" s="28" t="s">
        <v>304</v>
      </c>
      <c r="G20" s="28" t="s">
        <v>900</v>
      </c>
      <c r="H20" s="28" t="s">
        <v>513</v>
      </c>
      <c r="I20" s="28" t="s">
        <v>901</v>
      </c>
      <c r="J20" s="28" t="s">
        <v>779</v>
      </c>
      <c r="K20" s="28" t="s">
        <v>868</v>
      </c>
      <c r="L20" s="28" t="s">
        <v>902</v>
      </c>
      <c r="M20" s="28" t="s">
        <v>903</v>
      </c>
      <c r="N20" s="28" t="s">
        <v>904</v>
      </c>
    </row>
    <row r="21" spans="1:14">
      <c r="A21" s="19" t="s">
        <v>905</v>
      </c>
      <c r="B21" s="19" t="s">
        <v>439</v>
      </c>
      <c r="C21" s="19" t="s">
        <v>906</v>
      </c>
      <c r="D21" s="20"/>
      <c r="E21" s="31"/>
      <c r="F21" s="28" t="s">
        <v>446</v>
      </c>
      <c r="G21" s="28" t="s">
        <v>907</v>
      </c>
      <c r="H21" s="28" t="s">
        <v>170</v>
      </c>
      <c r="I21" s="28" t="s">
        <v>908</v>
      </c>
      <c r="J21" s="28" t="s">
        <v>779</v>
      </c>
      <c r="K21" s="28" t="s">
        <v>868</v>
      </c>
      <c r="L21" s="28" t="s">
        <v>909</v>
      </c>
      <c r="M21" s="28" t="s">
        <v>910</v>
      </c>
      <c r="N21" s="28" t="s">
        <v>911</v>
      </c>
    </row>
    <row r="22" spans="1:14">
      <c r="A22" s="23" t="s">
        <v>912</v>
      </c>
      <c r="B22" s="23" t="s">
        <v>855</v>
      </c>
      <c r="C22" s="23" t="s">
        <v>913</v>
      </c>
      <c r="D22" s="31" t="s">
        <v>914</v>
      </c>
      <c r="E22" s="31" t="s">
        <v>914</v>
      </c>
      <c r="F22" s="28" t="s">
        <v>263</v>
      </c>
      <c r="G22" s="28" t="s">
        <v>866</v>
      </c>
      <c r="H22" s="28" t="s">
        <v>538</v>
      </c>
      <c r="I22" s="28" t="s">
        <v>867</v>
      </c>
      <c r="J22" s="28" t="s">
        <v>779</v>
      </c>
      <c r="K22" s="28" t="s">
        <v>868</v>
      </c>
      <c r="L22" s="28" t="s">
        <v>915</v>
      </c>
      <c r="M22" s="28" t="s">
        <v>916</v>
      </c>
      <c r="N22" s="28" t="s">
        <v>917</v>
      </c>
    </row>
    <row r="23" spans="1:14">
      <c r="A23" s="19" t="s">
        <v>263</v>
      </c>
      <c r="B23" s="25" t="s">
        <v>918</v>
      </c>
      <c r="C23" s="20"/>
      <c r="D23" s="20"/>
      <c r="E23" s="31"/>
      <c r="F23" s="28" t="s">
        <v>462</v>
      </c>
      <c r="G23" s="28" t="s">
        <v>866</v>
      </c>
      <c r="H23" s="28" t="s">
        <v>408</v>
      </c>
      <c r="I23" s="28" t="s">
        <v>867</v>
      </c>
      <c r="J23" s="28" t="s">
        <v>779</v>
      </c>
      <c r="K23" s="28" t="s">
        <v>868</v>
      </c>
      <c r="L23" s="28" t="s">
        <v>919</v>
      </c>
      <c r="M23" s="28" t="s">
        <v>920</v>
      </c>
      <c r="N23" s="28" t="s">
        <v>921</v>
      </c>
    </row>
    <row r="24" spans="1:14">
      <c r="A24" s="19" t="s">
        <v>922</v>
      </c>
      <c r="B24" s="25" t="s">
        <v>923</v>
      </c>
      <c r="C24" s="20"/>
      <c r="D24" s="20"/>
      <c r="E24" s="31"/>
      <c r="F24" s="28" t="s">
        <v>628</v>
      </c>
      <c r="G24" s="28" t="s">
        <v>866</v>
      </c>
      <c r="H24" s="28" t="s">
        <v>608</v>
      </c>
      <c r="I24" s="28" t="s">
        <v>867</v>
      </c>
      <c r="J24" s="28" t="s">
        <v>779</v>
      </c>
      <c r="K24" s="28" t="s">
        <v>868</v>
      </c>
      <c r="L24" s="28" t="s">
        <v>924</v>
      </c>
      <c r="M24" s="28" t="s">
        <v>925</v>
      </c>
      <c r="N24" s="28" t="s">
        <v>926</v>
      </c>
    </row>
    <row r="25" spans="1:14">
      <c r="A25" s="32" t="s">
        <v>927</v>
      </c>
      <c r="B25" s="33"/>
      <c r="C25" s="34"/>
      <c r="D25" s="35"/>
      <c r="E25" s="31"/>
      <c r="F25" s="28" t="s">
        <v>657</v>
      </c>
      <c r="G25" s="28" t="s">
        <v>866</v>
      </c>
      <c r="H25" s="28" t="s">
        <v>670</v>
      </c>
      <c r="I25" s="28" t="s">
        <v>901</v>
      </c>
      <c r="J25" s="28" t="s">
        <v>779</v>
      </c>
      <c r="K25" s="28" t="s">
        <v>868</v>
      </c>
      <c r="L25" s="28" t="s">
        <v>928</v>
      </c>
      <c r="M25" s="28" t="s">
        <v>929</v>
      </c>
      <c r="N25" s="28" t="s">
        <v>930</v>
      </c>
    </row>
    <row r="26" spans="1:14">
      <c r="A26" s="25" t="s">
        <v>931</v>
      </c>
      <c r="B26" s="25"/>
      <c r="C26" s="20"/>
      <c r="D26" s="36"/>
      <c r="E26" s="31"/>
      <c r="F26" s="28" t="s">
        <v>92</v>
      </c>
      <c r="G26" s="28" t="s">
        <v>866</v>
      </c>
      <c r="H26" s="28" t="s">
        <v>321</v>
      </c>
      <c r="I26" s="28" t="s">
        <v>867</v>
      </c>
      <c r="J26" s="28" t="s">
        <v>779</v>
      </c>
      <c r="K26" s="28" t="s">
        <v>868</v>
      </c>
      <c r="L26" s="28" t="s">
        <v>932</v>
      </c>
      <c r="M26" s="28" t="s">
        <v>933</v>
      </c>
      <c r="N26" s="28" t="s">
        <v>934</v>
      </c>
    </row>
    <row r="27" spans="1:14">
      <c r="A27" s="19">
        <v>2</v>
      </c>
      <c r="B27" s="19" t="s">
        <v>935</v>
      </c>
      <c r="C27" s="20"/>
      <c r="D27" s="36"/>
      <c r="E27" s="31"/>
      <c r="F27" s="28" t="s">
        <v>343</v>
      </c>
      <c r="G27" s="28" t="s">
        <v>866</v>
      </c>
      <c r="H27" s="28" t="s">
        <v>726</v>
      </c>
      <c r="I27" s="28" t="s">
        <v>867</v>
      </c>
      <c r="J27" s="28" t="s">
        <v>779</v>
      </c>
      <c r="K27" s="28" t="s">
        <v>868</v>
      </c>
      <c r="L27" s="28" t="s">
        <v>936</v>
      </c>
      <c r="M27" s="28" t="s">
        <v>937</v>
      </c>
      <c r="N27" s="28" t="s">
        <v>938</v>
      </c>
    </row>
    <row r="28" spans="1:14">
      <c r="A28" s="19">
        <v>4</v>
      </c>
      <c r="B28" s="19" t="s">
        <v>939</v>
      </c>
      <c r="C28" s="20"/>
      <c r="D28" s="36"/>
      <c r="E28" s="31"/>
      <c r="F28" s="28" t="s">
        <v>473</v>
      </c>
      <c r="G28" s="28" t="s">
        <v>940</v>
      </c>
      <c r="H28" s="28" t="s">
        <v>523</v>
      </c>
      <c r="I28" s="28" t="s">
        <v>940</v>
      </c>
      <c r="J28" s="28" t="s">
        <v>568</v>
      </c>
      <c r="K28" s="28" t="s">
        <v>908</v>
      </c>
      <c r="L28" s="28" t="s">
        <v>941</v>
      </c>
      <c r="M28" s="28" t="s">
        <v>942</v>
      </c>
      <c r="N28" s="28" t="s">
        <v>943</v>
      </c>
    </row>
    <row r="29" spans="1:14">
      <c r="A29" s="19">
        <v>8</v>
      </c>
      <c r="B29" s="19" t="s">
        <v>944</v>
      </c>
      <c r="C29" s="19" t="s">
        <v>945</v>
      </c>
      <c r="D29" s="36"/>
      <c r="E29" s="31"/>
      <c r="F29" s="28" t="s">
        <v>731</v>
      </c>
      <c r="G29" s="28" t="s">
        <v>866</v>
      </c>
      <c r="H29" s="28" t="s">
        <v>731</v>
      </c>
      <c r="I29" s="28" t="s">
        <v>868</v>
      </c>
      <c r="J29" s="28" t="s">
        <v>596</v>
      </c>
      <c r="K29" s="28" t="s">
        <v>908</v>
      </c>
      <c r="L29" s="28" t="s">
        <v>946</v>
      </c>
      <c r="M29" s="28" t="s">
        <v>947</v>
      </c>
      <c r="N29" s="28" t="s">
        <v>948</v>
      </c>
    </row>
    <row r="30" spans="1:14">
      <c r="A30" s="25" t="s">
        <v>949</v>
      </c>
      <c r="B30" s="19"/>
      <c r="C30" s="20"/>
      <c r="D30" s="37"/>
      <c r="E30" s="30" t="s">
        <v>950</v>
      </c>
      <c r="F30" s="28"/>
      <c r="G30" s="28"/>
      <c r="H30" s="28"/>
      <c r="I30" s="28"/>
      <c r="J30" s="28"/>
      <c r="K30" s="28"/>
      <c r="L30" s="20"/>
      <c r="M30" s="20"/>
      <c r="N30" s="20"/>
    </row>
    <row r="31" spans="1:14">
      <c r="A31" s="20" t="s">
        <v>77</v>
      </c>
      <c r="B31" s="19" t="s">
        <v>951</v>
      </c>
      <c r="C31" s="20"/>
      <c r="D31" s="36"/>
      <c r="E31" s="38" t="s">
        <v>952</v>
      </c>
      <c r="F31" s="39" t="s">
        <v>953</v>
      </c>
      <c r="G31" s="39" t="s">
        <v>954</v>
      </c>
      <c r="H31" s="39" t="s">
        <v>955</v>
      </c>
      <c r="I31" s="39" t="s">
        <v>956</v>
      </c>
      <c r="J31" s="39" t="s">
        <v>957</v>
      </c>
      <c r="K31" s="39" t="s">
        <v>958</v>
      </c>
      <c r="L31" s="28"/>
      <c r="M31" s="28"/>
      <c r="N31" s="28"/>
    </row>
    <row r="32" spans="1:14">
      <c r="A32" s="20" t="s">
        <v>128</v>
      </c>
      <c r="B32" s="19" t="s">
        <v>959</v>
      </c>
      <c r="C32" s="20"/>
      <c r="D32" s="36"/>
      <c r="E32" s="38"/>
      <c r="F32" s="28" t="s">
        <v>779</v>
      </c>
      <c r="G32" s="28" t="s">
        <v>960</v>
      </c>
      <c r="H32" s="28" t="s">
        <v>310</v>
      </c>
      <c r="I32" s="28" t="s">
        <v>961</v>
      </c>
      <c r="J32" s="28" t="s">
        <v>457</v>
      </c>
      <c r="K32" s="28" t="s">
        <v>961</v>
      </c>
      <c r="L32" s="28" t="s">
        <v>962</v>
      </c>
      <c r="M32" s="28" t="s">
        <v>963</v>
      </c>
      <c r="N32" s="28" t="s">
        <v>964</v>
      </c>
    </row>
    <row r="33" spans="1:14">
      <c r="A33" s="20" t="s">
        <v>35</v>
      </c>
      <c r="B33" s="19" t="s">
        <v>965</v>
      </c>
      <c r="C33" s="20"/>
      <c r="D33" s="36"/>
      <c r="E33" s="38"/>
      <c r="F33" s="28" t="s">
        <v>275</v>
      </c>
      <c r="G33" s="28" t="s">
        <v>966</v>
      </c>
      <c r="H33" s="28" t="s">
        <v>779</v>
      </c>
      <c r="I33" s="28" t="s">
        <v>961</v>
      </c>
      <c r="J33" s="28" t="s">
        <v>180</v>
      </c>
      <c r="K33" s="28" t="s">
        <v>960</v>
      </c>
      <c r="L33" s="28" t="s">
        <v>967</v>
      </c>
      <c r="M33" s="28" t="s">
        <v>968</v>
      </c>
      <c r="N33" s="28" t="s">
        <v>969</v>
      </c>
    </row>
    <row r="34" spans="1:14">
      <c r="A34" s="20" t="s">
        <v>93</v>
      </c>
      <c r="B34" s="19" t="s">
        <v>970</v>
      </c>
      <c r="C34" s="20"/>
      <c r="D34" s="36"/>
      <c r="E34" s="38"/>
      <c r="F34" s="28" t="s">
        <v>531</v>
      </c>
      <c r="G34" s="28" t="s">
        <v>971</v>
      </c>
      <c r="H34" s="28" t="s">
        <v>378</v>
      </c>
      <c r="I34" s="28" t="s">
        <v>972</v>
      </c>
      <c r="J34" s="28" t="s">
        <v>310</v>
      </c>
      <c r="K34" s="28" t="s">
        <v>900</v>
      </c>
      <c r="L34" s="28" t="s">
        <v>973</v>
      </c>
      <c r="M34" s="28" t="s">
        <v>974</v>
      </c>
      <c r="N34" s="28" t="s">
        <v>975</v>
      </c>
    </row>
    <row r="35" spans="1:14">
      <c r="A35" s="20" t="s">
        <v>162</v>
      </c>
      <c r="B35" s="19" t="s">
        <v>976</v>
      </c>
      <c r="C35" s="20"/>
      <c r="D35" s="36"/>
      <c r="E35" s="38"/>
      <c r="F35" s="28" t="s">
        <v>495</v>
      </c>
      <c r="G35" s="28" t="s">
        <v>971</v>
      </c>
      <c r="H35" s="28" t="s">
        <v>457</v>
      </c>
      <c r="I35" s="28" t="s">
        <v>960</v>
      </c>
      <c r="J35" s="28" t="s">
        <v>417</v>
      </c>
      <c r="K35" s="28" t="s">
        <v>977</v>
      </c>
      <c r="L35" s="28" t="s">
        <v>978</v>
      </c>
      <c r="M35" s="28" t="s">
        <v>979</v>
      </c>
      <c r="N35" s="28" t="s">
        <v>980</v>
      </c>
    </row>
    <row r="36" spans="1:14">
      <c r="A36" s="20" t="s">
        <v>521</v>
      </c>
      <c r="B36" s="19" t="s">
        <v>981</v>
      </c>
      <c r="C36" s="20"/>
      <c r="D36" s="36"/>
      <c r="E36" s="38" t="s">
        <v>982</v>
      </c>
      <c r="F36" s="39" t="s">
        <v>983</v>
      </c>
      <c r="G36" s="39" t="s">
        <v>984</v>
      </c>
      <c r="H36" s="39" t="s">
        <v>985</v>
      </c>
      <c r="I36" s="39" t="s">
        <v>986</v>
      </c>
      <c r="J36" s="39" t="s">
        <v>987</v>
      </c>
      <c r="K36" s="39" t="s">
        <v>988</v>
      </c>
      <c r="L36" s="39"/>
      <c r="M36" s="28"/>
      <c r="N36" s="28"/>
    </row>
    <row r="37" spans="1:14">
      <c r="A37" s="20" t="s">
        <v>543</v>
      </c>
      <c r="B37" s="19" t="s">
        <v>989</v>
      </c>
      <c r="C37" s="20"/>
      <c r="D37" s="36"/>
      <c r="E37" s="38"/>
      <c r="F37" s="28" t="s">
        <v>378</v>
      </c>
      <c r="G37" s="28" t="s">
        <v>990</v>
      </c>
      <c r="H37" s="28" t="s">
        <v>275</v>
      </c>
      <c r="I37" s="28" t="s">
        <v>991</v>
      </c>
      <c r="J37" s="28" t="s">
        <v>551</v>
      </c>
      <c r="K37" s="28" t="s">
        <v>991</v>
      </c>
      <c r="L37" s="28" t="s">
        <v>992</v>
      </c>
      <c r="M37" s="28" t="s">
        <v>993</v>
      </c>
      <c r="N37" s="28" t="s">
        <v>994</v>
      </c>
    </row>
    <row r="38" spans="1:14">
      <c r="A38" s="20" t="s">
        <v>694</v>
      </c>
      <c r="B38" s="19" t="s">
        <v>995</v>
      </c>
      <c r="C38" s="20"/>
      <c r="D38" s="36"/>
      <c r="E38" s="40" t="s">
        <v>996</v>
      </c>
      <c r="F38" s="39" t="s">
        <v>985</v>
      </c>
      <c r="G38" s="39" t="s">
        <v>997</v>
      </c>
      <c r="H38" s="39" t="s">
        <v>998</v>
      </c>
      <c r="I38" s="39" t="s">
        <v>999</v>
      </c>
      <c r="J38" s="28"/>
      <c r="K38" s="28"/>
      <c r="L38" s="28"/>
      <c r="M38" s="28"/>
      <c r="N38" s="28"/>
    </row>
    <row r="39" spans="1:14">
      <c r="A39" s="20" t="s">
        <v>1000</v>
      </c>
      <c r="B39" s="19" t="s">
        <v>1001</v>
      </c>
      <c r="C39" s="20"/>
      <c r="D39" s="36"/>
      <c r="E39" s="40"/>
      <c r="F39" s="28" t="s">
        <v>551</v>
      </c>
      <c r="G39" s="28" t="s">
        <v>907</v>
      </c>
      <c r="H39" s="28" t="s">
        <v>180</v>
      </c>
      <c r="I39" s="28" t="s">
        <v>991</v>
      </c>
      <c r="J39" s="28" t="s">
        <v>531</v>
      </c>
      <c r="K39" s="28" t="s">
        <v>991</v>
      </c>
      <c r="L39" s="28" t="s">
        <v>1002</v>
      </c>
      <c r="M39" s="28" t="s">
        <v>1003</v>
      </c>
      <c r="N39" s="28" t="s">
        <v>1004</v>
      </c>
    </row>
    <row r="40" spans="1:14">
      <c r="A40" s="20" t="s">
        <v>1005</v>
      </c>
      <c r="B40" s="19" t="s">
        <v>1006</v>
      </c>
      <c r="C40" s="20"/>
      <c r="D40" s="36"/>
      <c r="E40" s="40"/>
      <c r="F40" s="28" t="s">
        <v>180</v>
      </c>
      <c r="G40" s="28" t="s">
        <v>879</v>
      </c>
      <c r="H40" s="28" t="s">
        <v>495</v>
      </c>
      <c r="I40" s="28" t="s">
        <v>867</v>
      </c>
      <c r="J40" s="28" t="s">
        <v>378</v>
      </c>
      <c r="K40" s="28" t="s">
        <v>867</v>
      </c>
      <c r="L40" s="28" t="s">
        <v>1007</v>
      </c>
      <c r="M40" s="28" t="s">
        <v>1008</v>
      </c>
      <c r="N40" s="28" t="s">
        <v>1009</v>
      </c>
    </row>
    <row r="41" spans="1:14">
      <c r="A41" s="20" t="s">
        <v>1010</v>
      </c>
      <c r="B41" s="19" t="s">
        <v>1011</v>
      </c>
      <c r="C41" s="20"/>
      <c r="D41" s="36"/>
      <c r="E41" s="40"/>
      <c r="F41" s="28" t="s">
        <v>457</v>
      </c>
      <c r="G41" s="28" t="s">
        <v>867</v>
      </c>
      <c r="H41" s="28" t="s">
        <v>531</v>
      </c>
      <c r="I41" s="28" t="s">
        <v>879</v>
      </c>
      <c r="J41" s="28" t="s">
        <v>495</v>
      </c>
      <c r="K41" s="28" t="s">
        <v>867</v>
      </c>
      <c r="L41" s="28" t="s">
        <v>1012</v>
      </c>
      <c r="M41" s="28" t="s">
        <v>1013</v>
      </c>
      <c r="N41" s="28" t="s">
        <v>1014</v>
      </c>
    </row>
    <row r="42" spans="1:14">
      <c r="A42" s="20" t="s">
        <v>1015</v>
      </c>
      <c r="B42" s="19" t="s">
        <v>1016</v>
      </c>
      <c r="C42" s="20"/>
      <c r="D42" s="36"/>
      <c r="E42" s="41" t="s">
        <v>1017</v>
      </c>
      <c r="F42" s="28"/>
      <c r="G42" s="28"/>
      <c r="H42" s="28"/>
      <c r="I42" s="28"/>
      <c r="J42" s="28"/>
      <c r="K42" s="28"/>
      <c r="L42" s="28"/>
      <c r="M42" s="28"/>
      <c r="N42" s="28"/>
    </row>
    <row r="43" spans="1:14">
      <c r="A43" s="20" t="s">
        <v>1018</v>
      </c>
      <c r="B43" s="19" t="s">
        <v>1019</v>
      </c>
      <c r="C43" s="20"/>
      <c r="D43" s="36"/>
      <c r="E43" s="40"/>
      <c r="F43" s="28" t="s">
        <v>508</v>
      </c>
      <c r="G43" s="28" t="s">
        <v>966</v>
      </c>
      <c r="H43" s="28" t="s">
        <v>76</v>
      </c>
      <c r="I43" s="28" t="s">
        <v>940</v>
      </c>
      <c r="J43" s="28" t="s">
        <v>289</v>
      </c>
      <c r="K43" s="28" t="s">
        <v>1020</v>
      </c>
      <c r="L43" s="28" t="s">
        <v>1021</v>
      </c>
      <c r="M43" s="28" t="s">
        <v>1022</v>
      </c>
      <c r="N43" s="28" t="s">
        <v>1023</v>
      </c>
    </row>
    <row r="44" spans="1:14">
      <c r="A44" s="20" t="s">
        <v>1024</v>
      </c>
      <c r="B44" s="19" t="s">
        <v>1025</v>
      </c>
      <c r="C44" s="20"/>
      <c r="D44" s="36"/>
      <c r="E44" s="40"/>
      <c r="F44" s="28" t="s">
        <v>127</v>
      </c>
      <c r="G44" s="28" t="s">
        <v>1026</v>
      </c>
      <c r="H44" s="28" t="s">
        <v>245</v>
      </c>
      <c r="I44" s="28" t="s">
        <v>866</v>
      </c>
      <c r="J44" s="28" t="s">
        <v>355</v>
      </c>
      <c r="K44" s="28" t="s">
        <v>1026</v>
      </c>
      <c r="L44" s="28" t="s">
        <v>1027</v>
      </c>
      <c r="M44" s="28" t="s">
        <v>1028</v>
      </c>
      <c r="N44" s="28" t="s">
        <v>1029</v>
      </c>
    </row>
    <row r="45" spans="1:14">
      <c r="A45" s="20" t="s">
        <v>1030</v>
      </c>
      <c r="B45" s="19" t="s">
        <v>1031</v>
      </c>
      <c r="C45" s="20"/>
      <c r="D45" s="36"/>
      <c r="E45" s="40"/>
      <c r="F45" s="28" t="s">
        <v>289</v>
      </c>
      <c r="G45" s="28" t="s">
        <v>866</v>
      </c>
      <c r="H45" s="28" t="s">
        <v>571</v>
      </c>
      <c r="I45" s="28" t="s">
        <v>1026</v>
      </c>
      <c r="J45" s="28" t="s">
        <v>34</v>
      </c>
      <c r="K45" s="28" t="s">
        <v>1026</v>
      </c>
      <c r="L45" s="28" t="s">
        <v>1032</v>
      </c>
      <c r="M45" s="28" t="s">
        <v>1033</v>
      </c>
      <c r="N45" s="28" t="s">
        <v>1034</v>
      </c>
    </row>
    <row r="46" spans="1:14">
      <c r="A46" s="20" t="s">
        <v>1035</v>
      </c>
      <c r="B46" s="19" t="s">
        <v>1036</v>
      </c>
      <c r="C46" s="20"/>
      <c r="D46" s="36"/>
      <c r="E46" s="40"/>
      <c r="F46" s="28" t="s">
        <v>76</v>
      </c>
      <c r="G46" s="28" t="s">
        <v>966</v>
      </c>
      <c r="H46" s="28" t="s">
        <v>194</v>
      </c>
      <c r="I46" s="28" t="s">
        <v>960</v>
      </c>
      <c r="J46" s="28" t="s">
        <v>430</v>
      </c>
      <c r="K46" s="28" t="s">
        <v>961</v>
      </c>
      <c r="L46" s="28" t="s">
        <v>1037</v>
      </c>
      <c r="M46" s="28" t="s">
        <v>1038</v>
      </c>
      <c r="N46" s="28" t="s">
        <v>1039</v>
      </c>
    </row>
    <row r="47" spans="1:14">
      <c r="A47" s="19">
        <v>10</v>
      </c>
      <c r="B47" s="19" t="s">
        <v>1040</v>
      </c>
      <c r="C47" s="20"/>
      <c r="D47" s="36"/>
      <c r="E47" s="40"/>
      <c r="F47" s="28" t="s">
        <v>508</v>
      </c>
      <c r="G47" s="28" t="s">
        <v>961</v>
      </c>
      <c r="H47" s="28" t="s">
        <v>127</v>
      </c>
      <c r="I47" s="28" t="s">
        <v>961</v>
      </c>
      <c r="J47" s="28" t="s">
        <v>227</v>
      </c>
      <c r="K47" s="28" t="s">
        <v>960</v>
      </c>
      <c r="L47" s="28" t="s">
        <v>1041</v>
      </c>
      <c r="M47" s="28" t="s">
        <v>1042</v>
      </c>
      <c r="N47" s="28" t="s">
        <v>1043</v>
      </c>
    </row>
    <row r="48" spans="1:14">
      <c r="A48" s="19">
        <v>11</v>
      </c>
      <c r="B48" s="19" t="s">
        <v>1044</v>
      </c>
      <c r="C48" s="20"/>
      <c r="D48" s="36"/>
      <c r="E48" s="40" t="s">
        <v>1045</v>
      </c>
      <c r="F48" s="39" t="s">
        <v>1046</v>
      </c>
      <c r="G48" s="39" t="s">
        <v>1047</v>
      </c>
      <c r="H48" s="39" t="s">
        <v>1048</v>
      </c>
      <c r="I48" s="39" t="s">
        <v>1049</v>
      </c>
      <c r="J48" s="39" t="s">
        <v>1050</v>
      </c>
      <c r="K48" s="39" t="s">
        <v>1051</v>
      </c>
      <c r="L48" s="39" t="s">
        <v>1052</v>
      </c>
      <c r="M48" s="28"/>
      <c r="N48" s="28"/>
    </row>
    <row r="49" spans="1:14">
      <c r="A49" s="19">
        <v>12</v>
      </c>
      <c r="B49" s="19" t="s">
        <v>1053</v>
      </c>
      <c r="C49" s="20"/>
      <c r="D49" s="36"/>
      <c r="E49" s="40"/>
      <c r="F49" s="28" t="s">
        <v>343</v>
      </c>
      <c r="G49" s="28" t="s">
        <v>1054</v>
      </c>
      <c r="H49" s="28" t="s">
        <v>289</v>
      </c>
      <c r="I49" s="28" t="s">
        <v>960</v>
      </c>
      <c r="J49" s="28" t="s">
        <v>245</v>
      </c>
      <c r="K49" s="28" t="s">
        <v>960</v>
      </c>
      <c r="L49" s="28" t="s">
        <v>1055</v>
      </c>
      <c r="M49" s="28" t="s">
        <v>1056</v>
      </c>
      <c r="N49" s="28" t="s">
        <v>1057</v>
      </c>
    </row>
    <row r="50" spans="1:14">
      <c r="A50" s="19">
        <v>13</v>
      </c>
      <c r="B50" s="19" t="s">
        <v>1058</v>
      </c>
      <c r="C50" s="20"/>
      <c r="D50" s="36"/>
      <c r="E50" s="40"/>
      <c r="F50" s="28" t="s">
        <v>571</v>
      </c>
      <c r="G50" s="28" t="s">
        <v>971</v>
      </c>
      <c r="H50" s="28" t="s">
        <v>355</v>
      </c>
      <c r="I50" s="28" t="s">
        <v>960</v>
      </c>
      <c r="J50" s="28" t="s">
        <v>194</v>
      </c>
      <c r="K50" s="28" t="s">
        <v>977</v>
      </c>
      <c r="L50" s="28" t="s">
        <v>1059</v>
      </c>
      <c r="M50" s="28" t="s">
        <v>1060</v>
      </c>
      <c r="N50" s="28" t="s">
        <v>1061</v>
      </c>
    </row>
    <row r="51" spans="1:14">
      <c r="A51" s="20" t="s">
        <v>215</v>
      </c>
      <c r="B51" s="19" t="s">
        <v>1062</v>
      </c>
      <c r="C51" s="20" t="s">
        <v>764</v>
      </c>
      <c r="D51" s="36"/>
      <c r="E51" s="40"/>
      <c r="F51" s="28" t="s">
        <v>34</v>
      </c>
      <c r="G51" s="28" t="s">
        <v>1063</v>
      </c>
      <c r="H51" s="28" t="s">
        <v>245</v>
      </c>
      <c r="I51" s="28" t="s">
        <v>971</v>
      </c>
      <c r="J51" s="28" t="s">
        <v>508</v>
      </c>
      <c r="K51" s="28" t="s">
        <v>960</v>
      </c>
      <c r="L51" s="28" t="s">
        <v>1064</v>
      </c>
      <c r="M51" s="28" t="s">
        <v>1065</v>
      </c>
      <c r="N51" s="28" t="s">
        <v>1066</v>
      </c>
    </row>
    <row r="52" spans="1:14">
      <c r="A52" s="20" t="s">
        <v>199</v>
      </c>
      <c r="B52" s="19" t="s">
        <v>1067</v>
      </c>
      <c r="C52" s="20"/>
      <c r="D52" s="36"/>
      <c r="E52" s="40"/>
      <c r="F52" s="28" t="s">
        <v>245</v>
      </c>
      <c r="G52" s="28" t="s">
        <v>971</v>
      </c>
      <c r="H52" s="28" t="s">
        <v>498</v>
      </c>
      <c r="I52" s="28" t="s">
        <v>972</v>
      </c>
      <c r="J52" s="28" t="s">
        <v>571</v>
      </c>
      <c r="K52" s="28" t="s">
        <v>907</v>
      </c>
      <c r="L52" s="28" t="s">
        <v>1068</v>
      </c>
      <c r="M52" s="28" t="s">
        <v>1069</v>
      </c>
      <c r="N52" s="28" t="s">
        <v>1070</v>
      </c>
    </row>
    <row r="53" spans="1:14">
      <c r="A53" s="20" t="s">
        <v>356</v>
      </c>
      <c r="B53" s="19" t="s">
        <v>1071</v>
      </c>
      <c r="C53" s="20"/>
      <c r="D53" s="36"/>
      <c r="E53" s="40"/>
      <c r="F53" s="28" t="s">
        <v>194</v>
      </c>
      <c r="G53" s="28" t="s">
        <v>971</v>
      </c>
      <c r="H53" s="28" t="s">
        <v>508</v>
      </c>
      <c r="I53" s="28" t="s">
        <v>1072</v>
      </c>
      <c r="J53" s="28" t="s">
        <v>343</v>
      </c>
      <c r="K53" s="28" t="s">
        <v>960</v>
      </c>
      <c r="L53" s="28" t="s">
        <v>1073</v>
      </c>
      <c r="M53" s="28" t="s">
        <v>1074</v>
      </c>
      <c r="N53" s="28" t="s">
        <v>1075</v>
      </c>
    </row>
    <row r="54" spans="1:14">
      <c r="A54" s="20" t="s">
        <v>444</v>
      </c>
      <c r="B54" s="19" t="s">
        <v>1076</v>
      </c>
      <c r="C54" s="20"/>
      <c r="D54" s="36"/>
      <c r="E54" s="40"/>
      <c r="F54" s="28" t="s">
        <v>355</v>
      </c>
      <c r="G54" s="28" t="s">
        <v>1077</v>
      </c>
      <c r="H54" s="28" t="s">
        <v>227</v>
      </c>
      <c r="I54" s="28" t="s">
        <v>991</v>
      </c>
      <c r="J54" s="28" t="s">
        <v>498</v>
      </c>
      <c r="K54" s="28" t="s">
        <v>991</v>
      </c>
      <c r="L54" s="28" t="s">
        <v>1078</v>
      </c>
      <c r="M54" s="28" t="s">
        <v>1079</v>
      </c>
      <c r="N54" s="28" t="s">
        <v>1080</v>
      </c>
    </row>
    <row r="55" spans="1:14">
      <c r="A55" s="20" t="s">
        <v>471</v>
      </c>
      <c r="B55" s="19" t="s">
        <v>1081</v>
      </c>
      <c r="C55" s="20"/>
      <c r="D55" s="36"/>
      <c r="E55" s="42" t="s">
        <v>1082</v>
      </c>
      <c r="F55" s="28"/>
      <c r="G55" s="28"/>
      <c r="H55" s="28"/>
      <c r="I55" s="28"/>
      <c r="J55" s="28"/>
      <c r="K55" s="28"/>
      <c r="L55" s="28"/>
      <c r="M55" s="28"/>
      <c r="N55" s="28"/>
    </row>
    <row r="56" spans="1:14">
      <c r="A56" s="20" t="s">
        <v>509</v>
      </c>
      <c r="B56" s="19" t="s">
        <v>1083</v>
      </c>
      <c r="C56" s="20"/>
      <c r="D56" s="36"/>
      <c r="E56" s="29"/>
      <c r="F56" s="28" t="s">
        <v>668</v>
      </c>
      <c r="G56" s="28" t="s">
        <v>907</v>
      </c>
      <c r="H56" s="28" t="s">
        <v>647</v>
      </c>
      <c r="I56" s="28" t="s">
        <v>971</v>
      </c>
      <c r="J56" s="28" t="s">
        <v>599</v>
      </c>
      <c r="K56" s="28" t="s">
        <v>972</v>
      </c>
      <c r="L56" s="28" t="s">
        <v>1084</v>
      </c>
      <c r="M56" s="28" t="s">
        <v>1085</v>
      </c>
      <c r="N56" s="28" t="s">
        <v>1086</v>
      </c>
    </row>
    <row r="57" spans="1:14">
      <c r="A57" s="20" t="s">
        <v>552</v>
      </c>
      <c r="B57" s="19" t="s">
        <v>1087</v>
      </c>
      <c r="C57" s="20"/>
      <c r="D57" s="36"/>
      <c r="E57" s="40"/>
      <c r="F57" s="28" t="s">
        <v>79</v>
      </c>
      <c r="G57" s="28" t="s">
        <v>900</v>
      </c>
      <c r="H57" s="28" t="s">
        <v>144</v>
      </c>
      <c r="I57" s="28" t="s">
        <v>971</v>
      </c>
      <c r="J57" s="28" t="s">
        <v>260</v>
      </c>
      <c r="K57" s="28" t="s">
        <v>972</v>
      </c>
      <c r="L57" s="28" t="s">
        <v>1088</v>
      </c>
      <c r="M57" s="28" t="s">
        <v>1089</v>
      </c>
      <c r="N57" s="28" t="s">
        <v>1090</v>
      </c>
    </row>
    <row r="58" spans="1:14">
      <c r="A58" s="20" t="s">
        <v>572</v>
      </c>
      <c r="B58" s="19" t="s">
        <v>1091</v>
      </c>
      <c r="C58" s="20"/>
      <c r="D58" s="36"/>
      <c r="E58" s="40"/>
      <c r="F58" s="28" t="s">
        <v>679</v>
      </c>
      <c r="G58" s="28" t="s">
        <v>1092</v>
      </c>
      <c r="H58" s="28" t="s">
        <v>79</v>
      </c>
      <c r="I58" s="28" t="s">
        <v>991</v>
      </c>
      <c r="J58" s="28" t="s">
        <v>668</v>
      </c>
      <c r="K58" s="28" t="s">
        <v>1092</v>
      </c>
      <c r="L58" s="28" t="s">
        <v>1093</v>
      </c>
      <c r="M58" s="28" t="s">
        <v>1094</v>
      </c>
      <c r="N58" s="28" t="s">
        <v>1095</v>
      </c>
    </row>
    <row r="59" spans="1:14">
      <c r="A59" s="20" t="s">
        <v>1096</v>
      </c>
      <c r="B59" s="19" t="s">
        <v>1097</v>
      </c>
      <c r="C59" s="20"/>
      <c r="D59" s="36"/>
      <c r="E59" s="40"/>
      <c r="F59" s="28" t="s">
        <v>92</v>
      </c>
      <c r="G59" s="28" t="s">
        <v>1098</v>
      </c>
      <c r="H59" s="28" t="s">
        <v>321</v>
      </c>
      <c r="I59" s="28" t="s">
        <v>1099</v>
      </c>
      <c r="J59" s="28" t="s">
        <v>79</v>
      </c>
      <c r="K59" s="28" t="s">
        <v>960</v>
      </c>
      <c r="L59" s="28" t="s">
        <v>1100</v>
      </c>
      <c r="M59" s="28" t="s">
        <v>1101</v>
      </c>
      <c r="N59" s="28" t="s">
        <v>1102</v>
      </c>
    </row>
    <row r="60" spans="1:14">
      <c r="A60" s="20" t="s">
        <v>1103</v>
      </c>
      <c r="B60" s="19" t="s">
        <v>1104</v>
      </c>
      <c r="C60" s="20"/>
      <c r="D60" s="20"/>
      <c r="E60" s="38"/>
      <c r="F60" s="28" t="s">
        <v>144</v>
      </c>
      <c r="G60" s="28" t="s">
        <v>966</v>
      </c>
      <c r="H60" s="28" t="s">
        <v>470</v>
      </c>
      <c r="I60" s="28" t="s">
        <v>961</v>
      </c>
      <c r="J60" s="28" t="s">
        <v>623</v>
      </c>
      <c r="K60" s="28" t="s">
        <v>960</v>
      </c>
      <c r="L60" s="28" t="s">
        <v>1105</v>
      </c>
      <c r="M60" s="28" t="s">
        <v>1106</v>
      </c>
      <c r="N60" s="28" t="s">
        <v>1107</v>
      </c>
    </row>
    <row r="61" spans="1:14">
      <c r="A61" s="20" t="s">
        <v>1108</v>
      </c>
      <c r="B61" s="19" t="s">
        <v>1109</v>
      </c>
      <c r="C61" s="20"/>
      <c r="D61" s="20"/>
      <c r="E61" s="38"/>
      <c r="F61" s="28" t="s">
        <v>470</v>
      </c>
      <c r="G61" s="28" t="s">
        <v>1072</v>
      </c>
      <c r="H61" s="28" t="s">
        <v>460</v>
      </c>
      <c r="I61" s="28" t="s">
        <v>1072</v>
      </c>
      <c r="J61" s="28" t="s">
        <v>232</v>
      </c>
      <c r="K61" s="28" t="s">
        <v>1072</v>
      </c>
      <c r="L61" s="28" t="s">
        <v>1110</v>
      </c>
      <c r="M61" s="28" t="s">
        <v>1111</v>
      </c>
      <c r="N61" s="28" t="s">
        <v>1112</v>
      </c>
    </row>
    <row r="62" spans="1:14">
      <c r="A62" s="20" t="s">
        <v>1113</v>
      </c>
      <c r="B62" s="19" t="s">
        <v>1114</v>
      </c>
      <c r="C62" s="20" t="s">
        <v>1115</v>
      </c>
      <c r="D62" s="20"/>
      <c r="E62" s="38" t="s">
        <v>1116</v>
      </c>
      <c r="F62" s="28" t="s">
        <v>1117</v>
      </c>
      <c r="G62" s="28" t="s">
        <v>1118</v>
      </c>
      <c r="H62" s="28"/>
      <c r="I62" s="28"/>
      <c r="J62" s="28"/>
      <c r="K62" s="28"/>
      <c r="L62" s="28"/>
      <c r="M62" s="28"/>
      <c r="N62" s="28"/>
    </row>
    <row r="63" spans="1:14">
      <c r="A63" s="20"/>
      <c r="B63" s="19"/>
      <c r="C63" s="20"/>
      <c r="D63" s="20"/>
      <c r="E63" s="38" t="s">
        <v>1119</v>
      </c>
      <c r="F63" s="39" t="s">
        <v>1120</v>
      </c>
      <c r="G63" s="39" t="s">
        <v>1121</v>
      </c>
      <c r="H63" s="39" t="s">
        <v>1122</v>
      </c>
      <c r="I63" s="28"/>
      <c r="J63" s="28"/>
      <c r="K63" s="28"/>
      <c r="L63" s="28"/>
      <c r="M63" s="28"/>
      <c r="N63" s="28"/>
    </row>
    <row r="64" spans="1:14">
      <c r="A64" s="20" t="s">
        <v>1123</v>
      </c>
      <c r="B64" s="43" t="s">
        <v>1124</v>
      </c>
      <c r="C64" s="43" t="s">
        <v>1125</v>
      </c>
      <c r="D64" s="20"/>
      <c r="E64" s="38"/>
      <c r="F64" s="28" t="s">
        <v>599</v>
      </c>
      <c r="G64" s="28" t="s">
        <v>1126</v>
      </c>
      <c r="H64" s="28" t="s">
        <v>535</v>
      </c>
      <c r="I64" s="28" t="s">
        <v>867</v>
      </c>
      <c r="J64" s="28" t="s">
        <v>144</v>
      </c>
      <c r="K64" s="28" t="s">
        <v>1127</v>
      </c>
      <c r="L64" s="28" t="s">
        <v>1128</v>
      </c>
      <c r="M64" s="28" t="s">
        <v>1129</v>
      </c>
      <c r="N64" s="28" t="s">
        <v>1130</v>
      </c>
    </row>
    <row r="65" spans="1:14">
      <c r="A65" s="20"/>
      <c r="B65" s="19"/>
      <c r="C65" s="43" t="s">
        <v>1131</v>
      </c>
      <c r="D65" s="20"/>
      <c r="E65" s="38"/>
      <c r="F65" s="28" t="s">
        <v>391</v>
      </c>
      <c r="G65" s="28" t="s">
        <v>1072</v>
      </c>
      <c r="H65" s="28" t="s">
        <v>260</v>
      </c>
      <c r="I65" s="28" t="s">
        <v>1072</v>
      </c>
      <c r="J65" s="28" t="s">
        <v>647</v>
      </c>
      <c r="K65" s="28" t="s">
        <v>1072</v>
      </c>
      <c r="L65" s="28" t="s">
        <v>1132</v>
      </c>
      <c r="M65" s="28" t="s">
        <v>1133</v>
      </c>
      <c r="N65" s="28" t="s">
        <v>1134</v>
      </c>
    </row>
    <row r="66" spans="1:14">
      <c r="A66" s="20" t="s">
        <v>477</v>
      </c>
      <c r="B66" s="43" t="s">
        <v>1135</v>
      </c>
      <c r="C66" s="20"/>
      <c r="D66" s="20"/>
      <c r="E66" s="38"/>
      <c r="F66" s="28" t="s">
        <v>460</v>
      </c>
      <c r="G66" s="28" t="s">
        <v>972</v>
      </c>
      <c r="H66" s="28" t="s">
        <v>92</v>
      </c>
      <c r="I66" s="28" t="s">
        <v>972</v>
      </c>
      <c r="J66" s="28" t="s">
        <v>679</v>
      </c>
      <c r="K66" s="28" t="s">
        <v>907</v>
      </c>
      <c r="L66" s="28" t="s">
        <v>1136</v>
      </c>
      <c r="M66" s="28" t="s">
        <v>1137</v>
      </c>
      <c r="N66" s="28" t="s">
        <v>1138</v>
      </c>
    </row>
    <row r="67" spans="1:14">
      <c r="A67" s="20"/>
      <c r="B67" s="19"/>
      <c r="C67" s="20"/>
      <c r="D67" s="20"/>
      <c r="E67" s="38"/>
      <c r="F67" s="28" t="s">
        <v>321</v>
      </c>
      <c r="G67" s="28" t="s">
        <v>1077</v>
      </c>
      <c r="H67" s="28" t="s">
        <v>623</v>
      </c>
      <c r="I67" s="28" t="s">
        <v>991</v>
      </c>
      <c r="J67" s="28" t="s">
        <v>535</v>
      </c>
      <c r="K67" s="28" t="s">
        <v>991</v>
      </c>
      <c r="L67" s="28" t="s">
        <v>1139</v>
      </c>
      <c r="M67" s="28" t="s">
        <v>1140</v>
      </c>
      <c r="N67" s="28" t="s">
        <v>1141</v>
      </c>
    </row>
    <row r="68" spans="1:14">
      <c r="A68" s="20" t="s">
        <v>747</v>
      </c>
      <c r="B68" s="43" t="s">
        <v>1142</v>
      </c>
      <c r="C68" s="20"/>
      <c r="D68" s="20"/>
      <c r="E68" s="38"/>
      <c r="F68" s="28" t="s">
        <v>232</v>
      </c>
      <c r="G68" s="28" t="s">
        <v>1077</v>
      </c>
      <c r="H68" s="28" t="s">
        <v>599</v>
      </c>
      <c r="I68" s="28" t="s">
        <v>991</v>
      </c>
      <c r="J68" s="28" t="s">
        <v>391</v>
      </c>
      <c r="K68" s="28" t="s">
        <v>991</v>
      </c>
      <c r="L68" s="28" t="s">
        <v>1143</v>
      </c>
      <c r="M68" s="28" t="s">
        <v>1144</v>
      </c>
      <c r="N68" s="28" t="s">
        <v>1145</v>
      </c>
    </row>
    <row r="69" spans="1:14">
      <c r="A69" s="20"/>
      <c r="B69" s="19"/>
      <c r="C69" s="20"/>
      <c r="D69" s="20"/>
      <c r="E69" s="30" t="s">
        <v>1146</v>
      </c>
      <c r="F69" s="28"/>
      <c r="G69" s="28"/>
      <c r="H69" s="28"/>
      <c r="I69" s="28"/>
      <c r="J69" s="28"/>
      <c r="K69" s="28"/>
      <c r="L69" s="28"/>
      <c r="M69" s="28"/>
      <c r="N69" s="28"/>
    </row>
    <row r="70" spans="1:14">
      <c r="A70" s="19"/>
      <c r="B70" s="19"/>
      <c r="C70" s="20"/>
      <c r="D70" s="20"/>
      <c r="E70" s="38" t="s">
        <v>1147</v>
      </c>
      <c r="F70" s="28" t="s">
        <v>312</v>
      </c>
      <c r="G70" s="28" t="s">
        <v>1092</v>
      </c>
      <c r="H70" s="28" t="s">
        <v>131</v>
      </c>
      <c r="I70" s="28" t="s">
        <v>991</v>
      </c>
      <c r="J70" s="28" t="s">
        <v>111</v>
      </c>
      <c r="K70" s="28" t="s">
        <v>1092</v>
      </c>
      <c r="L70" s="28" t="s">
        <v>1148</v>
      </c>
      <c r="M70" s="28" t="s">
        <v>1149</v>
      </c>
      <c r="N70" s="28" t="s">
        <v>1150</v>
      </c>
    </row>
    <row r="71" spans="1:14">
      <c r="A71" s="19"/>
      <c r="B71" s="19"/>
      <c r="C71" s="20"/>
      <c r="D71" s="20"/>
      <c r="E71" s="38"/>
      <c r="F71" s="5" t="s">
        <v>670</v>
      </c>
      <c r="G71" s="20" t="s">
        <v>1092</v>
      </c>
      <c r="H71" s="28" t="s">
        <v>161</v>
      </c>
      <c r="I71" s="20" t="s">
        <v>1092</v>
      </c>
      <c r="J71" s="28" t="s">
        <v>214</v>
      </c>
      <c r="K71" s="28" t="s">
        <v>991</v>
      </c>
      <c r="L71" s="28" t="s">
        <v>1151</v>
      </c>
      <c r="M71" s="28" t="s">
        <v>1152</v>
      </c>
      <c r="N71" s="28" t="s">
        <v>1153</v>
      </c>
    </row>
    <row r="72" spans="1:14">
      <c r="A72" s="19"/>
      <c r="B72" s="19"/>
      <c r="C72" s="20"/>
      <c r="D72" s="20"/>
      <c r="E72" s="38"/>
      <c r="F72" s="28" t="s">
        <v>511</v>
      </c>
      <c r="G72" s="28" t="s">
        <v>1077</v>
      </c>
      <c r="H72" s="44" t="s">
        <v>312</v>
      </c>
      <c r="I72" s="28" t="s">
        <v>866</v>
      </c>
      <c r="J72" s="44" t="s">
        <v>56</v>
      </c>
      <c r="K72" s="28" t="s">
        <v>1077</v>
      </c>
      <c r="L72" s="28" t="s">
        <v>1154</v>
      </c>
      <c r="M72" s="28" t="s">
        <v>1155</v>
      </c>
      <c r="N72" s="28" t="s">
        <v>1156</v>
      </c>
    </row>
    <row r="73" spans="1:14">
      <c r="A73" s="19"/>
      <c r="B73" s="19"/>
      <c r="C73" s="20"/>
      <c r="D73" s="20"/>
      <c r="E73" s="38"/>
      <c r="F73" s="44" t="s">
        <v>300</v>
      </c>
      <c r="G73" s="28" t="s">
        <v>1026</v>
      </c>
      <c r="H73" s="44" t="s">
        <v>670</v>
      </c>
      <c r="I73" s="28" t="s">
        <v>866</v>
      </c>
      <c r="J73" s="44" t="s">
        <v>367</v>
      </c>
      <c r="K73" s="28" t="s">
        <v>1157</v>
      </c>
      <c r="L73" s="28" t="s">
        <v>1158</v>
      </c>
      <c r="M73" s="28" t="s">
        <v>1159</v>
      </c>
      <c r="N73" s="28" t="s">
        <v>1160</v>
      </c>
    </row>
    <row r="74" spans="1:14">
      <c r="A74" s="19"/>
      <c r="B74" s="19"/>
      <c r="C74" s="20"/>
      <c r="D74" s="20"/>
      <c r="E74" s="38" t="s">
        <v>1161</v>
      </c>
      <c r="F74" s="39" t="s">
        <v>1162</v>
      </c>
      <c r="G74" s="45" t="s">
        <v>1163</v>
      </c>
      <c r="H74" s="39" t="s">
        <v>1164</v>
      </c>
      <c r="I74" s="28"/>
      <c r="J74" s="28"/>
      <c r="K74" s="28"/>
      <c r="L74" s="28"/>
      <c r="M74" s="28"/>
      <c r="N74" s="28"/>
    </row>
    <row r="75" spans="1:14">
      <c r="A75" s="19"/>
      <c r="B75" s="19"/>
      <c r="C75" s="20"/>
      <c r="D75" s="20"/>
      <c r="E75" s="38"/>
      <c r="F75" s="44" t="s">
        <v>681</v>
      </c>
      <c r="G75" s="28" t="s">
        <v>1157</v>
      </c>
      <c r="H75" s="44" t="s">
        <v>347</v>
      </c>
      <c r="I75" s="28" t="s">
        <v>1026</v>
      </c>
      <c r="J75" s="28" t="s">
        <v>312</v>
      </c>
      <c r="K75" s="28" t="s">
        <v>866</v>
      </c>
      <c r="L75" s="28" t="s">
        <v>1165</v>
      </c>
      <c r="M75" s="28" t="s">
        <v>1166</v>
      </c>
      <c r="N75" s="28" t="s">
        <v>1167</v>
      </c>
    </row>
    <row r="76" spans="1:14">
      <c r="A76" s="19"/>
      <c r="B76" s="19"/>
      <c r="C76" s="20"/>
      <c r="D76" s="20"/>
      <c r="E76" s="38"/>
      <c r="F76" s="28" t="s">
        <v>131</v>
      </c>
      <c r="G76" s="28" t="s">
        <v>1168</v>
      </c>
      <c r="H76" s="44" t="s">
        <v>395</v>
      </c>
      <c r="I76" s="28" t="s">
        <v>991</v>
      </c>
      <c r="J76" s="44" t="s">
        <v>183</v>
      </c>
      <c r="K76" s="28" t="s">
        <v>991</v>
      </c>
      <c r="L76" s="28" t="s">
        <v>1169</v>
      </c>
      <c r="M76" s="28" t="s">
        <v>1170</v>
      </c>
      <c r="N76" s="28" t="s">
        <v>1171</v>
      </c>
    </row>
    <row r="77" spans="1:14">
      <c r="A77" s="19"/>
      <c r="B77" s="19"/>
      <c r="C77" s="20"/>
      <c r="D77" s="20"/>
      <c r="E77" s="38"/>
      <c r="F77" s="28" t="s">
        <v>161</v>
      </c>
      <c r="G77" s="28" t="s">
        <v>960</v>
      </c>
      <c r="H77" s="44" t="s">
        <v>443</v>
      </c>
      <c r="I77" s="28" t="s">
        <v>977</v>
      </c>
      <c r="J77" s="44" t="s">
        <v>381</v>
      </c>
      <c r="K77" s="28" t="s">
        <v>971</v>
      </c>
      <c r="L77" s="28" t="s">
        <v>1172</v>
      </c>
      <c r="M77" s="28" t="s">
        <v>1173</v>
      </c>
      <c r="N77" s="28" t="s">
        <v>1174</v>
      </c>
    </row>
    <row r="78" spans="1:14">
      <c r="A78" s="19"/>
      <c r="B78" s="19"/>
      <c r="C78" s="20"/>
      <c r="D78" s="20"/>
      <c r="E78" s="38"/>
      <c r="F78" s="28" t="s">
        <v>214</v>
      </c>
      <c r="G78" s="28" t="s">
        <v>971</v>
      </c>
      <c r="H78" s="28" t="s">
        <v>111</v>
      </c>
      <c r="I78" s="28" t="s">
        <v>977</v>
      </c>
      <c r="J78" s="28" t="s">
        <v>511</v>
      </c>
      <c r="K78" s="28" t="s">
        <v>960</v>
      </c>
      <c r="L78" s="28" t="s">
        <v>1175</v>
      </c>
      <c r="M78" s="28" t="s">
        <v>1176</v>
      </c>
      <c r="N78" s="28" t="s">
        <v>1177</v>
      </c>
    </row>
    <row r="79" spans="1:14">
      <c r="A79" s="19"/>
      <c r="B79" s="19"/>
      <c r="C79" s="20"/>
      <c r="D79" s="20"/>
      <c r="E79" s="38"/>
      <c r="F79" s="44" t="s">
        <v>405</v>
      </c>
      <c r="G79" s="28" t="s">
        <v>972</v>
      </c>
      <c r="H79" s="44" t="s">
        <v>56</v>
      </c>
      <c r="I79" s="28" t="s">
        <v>972</v>
      </c>
      <c r="J79" s="28" t="s">
        <v>161</v>
      </c>
      <c r="K79" s="28" t="s">
        <v>907</v>
      </c>
      <c r="L79" s="28" t="s">
        <v>1178</v>
      </c>
      <c r="M79" s="28" t="s">
        <v>1179</v>
      </c>
      <c r="N79" s="28" t="s">
        <v>1180</v>
      </c>
    </row>
    <row r="80" spans="1:14">
      <c r="A80" s="19"/>
      <c r="B80" s="19"/>
      <c r="C80" s="20"/>
      <c r="D80" s="20"/>
      <c r="E80" s="38" t="s">
        <v>1181</v>
      </c>
      <c r="F80" s="39" t="s">
        <v>1050</v>
      </c>
      <c r="G80" s="39" t="s">
        <v>1182</v>
      </c>
      <c r="H80" s="39" t="s">
        <v>1183</v>
      </c>
      <c r="I80" s="39" t="s">
        <v>1184</v>
      </c>
      <c r="J80" s="39" t="s">
        <v>1185</v>
      </c>
      <c r="K80" s="39" t="s">
        <v>988</v>
      </c>
      <c r="L80" s="39" t="s">
        <v>956</v>
      </c>
      <c r="M80" s="39" t="s">
        <v>1186</v>
      </c>
      <c r="N80" s="28"/>
    </row>
    <row r="81" spans="1:14">
      <c r="A81" s="19"/>
      <c r="B81" s="19"/>
      <c r="C81" s="20"/>
      <c r="D81" s="20"/>
      <c r="E81" s="38" t="s">
        <v>1187</v>
      </c>
      <c r="F81" s="39" t="s">
        <v>1050</v>
      </c>
      <c r="G81" s="39" t="s">
        <v>1188</v>
      </c>
      <c r="H81" s="39" t="s">
        <v>1189</v>
      </c>
      <c r="I81" s="39" t="s">
        <v>957</v>
      </c>
      <c r="J81" s="39" t="s">
        <v>1190</v>
      </c>
      <c r="K81" s="39" t="s">
        <v>1191</v>
      </c>
      <c r="L81" s="39"/>
      <c r="M81" s="39"/>
      <c r="N81" s="28"/>
    </row>
    <row r="82" spans="1:14">
      <c r="A82" s="19"/>
      <c r="B82" s="19"/>
      <c r="C82" s="20"/>
      <c r="D82" s="20"/>
      <c r="E82" s="38"/>
      <c r="F82" s="44" t="s">
        <v>443</v>
      </c>
      <c r="G82" s="28" t="s">
        <v>972</v>
      </c>
      <c r="H82" s="44" t="s">
        <v>300</v>
      </c>
      <c r="I82" s="28" t="s">
        <v>907</v>
      </c>
      <c r="J82" s="44" t="s">
        <v>347</v>
      </c>
      <c r="K82" s="28" t="s">
        <v>972</v>
      </c>
      <c r="L82" s="28" t="s">
        <v>1192</v>
      </c>
      <c r="M82" s="28" t="s">
        <v>1193</v>
      </c>
      <c r="N82" s="28" t="s">
        <v>1194</v>
      </c>
    </row>
    <row r="83" spans="1:14">
      <c r="A83" s="19"/>
      <c r="B83" s="19"/>
      <c r="C83" s="20"/>
      <c r="D83" s="20"/>
      <c r="E83" s="38"/>
      <c r="F83" s="44" t="s">
        <v>367</v>
      </c>
      <c r="G83" s="28" t="s">
        <v>1195</v>
      </c>
      <c r="H83" s="44" t="s">
        <v>183</v>
      </c>
      <c r="I83" s="28" t="s">
        <v>960</v>
      </c>
      <c r="J83" s="44" t="s">
        <v>681</v>
      </c>
      <c r="K83" s="28" t="s">
        <v>971</v>
      </c>
      <c r="L83" s="28" t="s">
        <v>1196</v>
      </c>
      <c r="M83" s="28" t="s">
        <v>1197</v>
      </c>
      <c r="N83" s="28" t="s">
        <v>1198</v>
      </c>
    </row>
    <row r="84" spans="1:14">
      <c r="A84" s="19"/>
      <c r="B84" s="19"/>
      <c r="C84" s="20"/>
      <c r="D84" s="20"/>
      <c r="E84" s="38"/>
      <c r="F84" s="28" t="s">
        <v>111</v>
      </c>
      <c r="G84" s="28" t="s">
        <v>971</v>
      </c>
      <c r="H84" s="44" t="s">
        <v>381</v>
      </c>
      <c r="I84" s="28" t="s">
        <v>960</v>
      </c>
      <c r="J84" s="44" t="s">
        <v>395</v>
      </c>
      <c r="K84" s="28" t="s">
        <v>1072</v>
      </c>
      <c r="L84" s="28" t="s">
        <v>1199</v>
      </c>
      <c r="M84" s="28" t="s">
        <v>1200</v>
      </c>
      <c r="N84" s="28" t="s">
        <v>1201</v>
      </c>
    </row>
    <row r="85" spans="1:14">
      <c r="A85" s="19"/>
      <c r="B85" s="19"/>
      <c r="C85" s="20"/>
      <c r="D85" s="20"/>
      <c r="E85" s="38"/>
      <c r="F85" s="44" t="s">
        <v>56</v>
      </c>
      <c r="G85" s="28" t="s">
        <v>960</v>
      </c>
      <c r="H85" s="28" t="s">
        <v>214</v>
      </c>
      <c r="I85" s="28" t="s">
        <v>1072</v>
      </c>
      <c r="J85" s="44" t="s">
        <v>300</v>
      </c>
      <c r="K85" s="28" t="s">
        <v>960</v>
      </c>
      <c r="L85" s="28" t="s">
        <v>1202</v>
      </c>
      <c r="M85" s="28" t="s">
        <v>1203</v>
      </c>
      <c r="N85" s="28" t="s">
        <v>1204</v>
      </c>
    </row>
    <row r="86" spans="1:14">
      <c r="A86" s="19"/>
      <c r="B86" s="19"/>
      <c r="C86" s="20"/>
      <c r="D86" s="20"/>
      <c r="E86" s="38"/>
      <c r="F86" s="44" t="s">
        <v>405</v>
      </c>
      <c r="G86" s="28" t="s">
        <v>1072</v>
      </c>
      <c r="H86" s="44" t="s">
        <v>367</v>
      </c>
      <c r="I86" s="28" t="s">
        <v>960</v>
      </c>
      <c r="J86" s="44" t="s">
        <v>347</v>
      </c>
      <c r="K86" s="28" t="s">
        <v>960</v>
      </c>
      <c r="L86" s="28" t="s">
        <v>1205</v>
      </c>
      <c r="M86" s="28" t="s">
        <v>1206</v>
      </c>
      <c r="N86" s="28" t="s">
        <v>1207</v>
      </c>
    </row>
    <row r="87" spans="1:14">
      <c r="A87" s="19"/>
      <c r="B87" s="19"/>
      <c r="C87" s="20"/>
      <c r="D87" s="20"/>
      <c r="E87" s="30" t="s">
        <v>1208</v>
      </c>
      <c r="F87" s="28"/>
      <c r="G87" s="28"/>
      <c r="H87" s="28"/>
      <c r="I87" s="28"/>
      <c r="J87" s="28"/>
      <c r="K87" s="28"/>
      <c r="L87" s="28"/>
      <c r="M87" s="28"/>
      <c r="N87" s="28"/>
    </row>
    <row r="88" spans="1:14">
      <c r="A88" s="19"/>
      <c r="B88" s="19"/>
      <c r="C88" s="20"/>
      <c r="D88" s="20"/>
      <c r="E88" s="38"/>
      <c r="F88" s="44" t="s">
        <v>520</v>
      </c>
      <c r="G88" s="44" t="s">
        <v>991</v>
      </c>
      <c r="H88" s="44" t="s">
        <v>419</v>
      </c>
      <c r="I88" s="28" t="s">
        <v>1092</v>
      </c>
      <c r="J88" s="44" t="s">
        <v>148</v>
      </c>
      <c r="K88" s="28" t="s">
        <v>1092</v>
      </c>
      <c r="L88" s="28" t="s">
        <v>1209</v>
      </c>
      <c r="M88" s="28" t="s">
        <v>1210</v>
      </c>
      <c r="N88" s="28" t="s">
        <v>1211</v>
      </c>
    </row>
    <row r="89" spans="1:14">
      <c r="A89" s="19"/>
      <c r="B89" s="19"/>
      <c r="C89" s="20"/>
      <c r="D89" s="20"/>
      <c r="E89" s="38"/>
      <c r="F89" s="44" t="s">
        <v>16</v>
      </c>
      <c r="G89" s="28" t="s">
        <v>1092</v>
      </c>
      <c r="H89" s="44" t="s">
        <v>520</v>
      </c>
      <c r="I89" s="28" t="s">
        <v>1092</v>
      </c>
      <c r="J89" s="44" t="s">
        <v>484</v>
      </c>
      <c r="K89" s="28" t="s">
        <v>991</v>
      </c>
      <c r="L89" s="28" t="s">
        <v>1212</v>
      </c>
      <c r="M89" s="28" t="s">
        <v>1213</v>
      </c>
      <c r="N89" s="28" t="s">
        <v>1214</v>
      </c>
    </row>
    <row r="90" spans="1:14">
      <c r="A90" s="19"/>
      <c r="B90" s="19"/>
      <c r="C90" s="20"/>
      <c r="D90" s="20"/>
      <c r="E90" s="38"/>
      <c r="F90" s="44" t="s">
        <v>278</v>
      </c>
      <c r="G90" s="28" t="s">
        <v>866</v>
      </c>
      <c r="H90" s="44" t="s">
        <v>16</v>
      </c>
      <c r="I90" s="28" t="s">
        <v>1026</v>
      </c>
      <c r="J90" s="44" t="s">
        <v>554</v>
      </c>
      <c r="K90" s="28" t="s">
        <v>1157</v>
      </c>
      <c r="L90" s="28" t="s">
        <v>1215</v>
      </c>
      <c r="M90" s="28" t="s">
        <v>1216</v>
      </c>
      <c r="N90" s="28" t="s">
        <v>1217</v>
      </c>
    </row>
    <row r="91" spans="1:14">
      <c r="A91" s="19"/>
      <c r="B91" s="19"/>
      <c r="C91" s="20"/>
      <c r="D91" s="20"/>
      <c r="E91" s="38"/>
      <c r="F91" s="44" t="s">
        <v>419</v>
      </c>
      <c r="G91" s="28" t="s">
        <v>1026</v>
      </c>
      <c r="H91" s="44" t="s">
        <v>241</v>
      </c>
      <c r="I91" s="28" t="s">
        <v>1157</v>
      </c>
      <c r="J91" s="44" t="s">
        <v>649</v>
      </c>
      <c r="K91" s="28" t="s">
        <v>866</v>
      </c>
      <c r="L91" s="28" t="s">
        <v>1218</v>
      </c>
      <c r="M91" s="28" t="s">
        <v>1219</v>
      </c>
      <c r="N91" s="28" t="s">
        <v>1220</v>
      </c>
    </row>
    <row r="92" spans="1:14">
      <c r="A92" s="19"/>
      <c r="B92" s="19"/>
      <c r="C92" s="20"/>
      <c r="D92" s="20"/>
      <c r="E92" s="38"/>
      <c r="F92" s="44" t="s">
        <v>332</v>
      </c>
      <c r="G92" s="28" t="s">
        <v>960</v>
      </c>
      <c r="H92" s="44" t="s">
        <v>575</v>
      </c>
      <c r="I92" s="28" t="s">
        <v>971</v>
      </c>
      <c r="J92" s="44" t="s">
        <v>520</v>
      </c>
      <c r="K92" s="28" t="s">
        <v>977</v>
      </c>
      <c r="L92" s="28" t="s">
        <v>1221</v>
      </c>
      <c r="M92" s="28" t="s">
        <v>1222</v>
      </c>
      <c r="N92" s="28" t="s">
        <v>1223</v>
      </c>
    </row>
    <row r="93" spans="1:14">
      <c r="A93" s="19"/>
      <c r="B93" s="19"/>
      <c r="C93" s="20"/>
      <c r="D93" s="20"/>
      <c r="E93" s="38"/>
      <c r="F93" s="44" t="s">
        <v>433</v>
      </c>
      <c r="G93" s="28" t="s">
        <v>1168</v>
      </c>
      <c r="H93" s="44" t="s">
        <v>96</v>
      </c>
      <c r="I93" s="28" t="s">
        <v>991</v>
      </c>
      <c r="J93" s="44" t="s">
        <v>419</v>
      </c>
      <c r="K93" s="28" t="s">
        <v>991</v>
      </c>
      <c r="L93" s="28" t="s">
        <v>1224</v>
      </c>
      <c r="M93" s="28" t="s">
        <v>1225</v>
      </c>
      <c r="N93" s="28" t="s">
        <v>1226</v>
      </c>
    </row>
    <row r="94" spans="1:14">
      <c r="A94" s="19"/>
      <c r="B94" s="19"/>
      <c r="C94" s="20"/>
      <c r="D94" s="20"/>
      <c r="E94" s="38"/>
      <c r="F94" s="44" t="s">
        <v>302</v>
      </c>
      <c r="G94" s="28" t="s">
        <v>866</v>
      </c>
      <c r="H94" s="44" t="s">
        <v>61</v>
      </c>
      <c r="I94" s="28" t="s">
        <v>1077</v>
      </c>
      <c r="J94" s="44" t="s">
        <v>16</v>
      </c>
      <c r="K94" s="28" t="s">
        <v>1077</v>
      </c>
      <c r="L94" s="28" t="s">
        <v>1227</v>
      </c>
      <c r="M94" s="28" t="s">
        <v>1228</v>
      </c>
      <c r="N94" s="28" t="s">
        <v>1229</v>
      </c>
    </row>
    <row r="95" spans="1:14">
      <c r="A95" s="19"/>
      <c r="B95" s="19"/>
      <c r="C95" s="20"/>
      <c r="D95" s="20"/>
      <c r="E95" s="38"/>
      <c r="F95" s="44" t="s">
        <v>198</v>
      </c>
      <c r="G95" s="28" t="s">
        <v>971</v>
      </c>
      <c r="H95" s="44" t="s">
        <v>148</v>
      </c>
      <c r="I95" s="28" t="s">
        <v>977</v>
      </c>
      <c r="J95" s="44" t="s">
        <v>278</v>
      </c>
      <c r="K95" s="28" t="s">
        <v>960</v>
      </c>
      <c r="L95" s="28" t="s">
        <v>1230</v>
      </c>
      <c r="M95" s="28" t="s">
        <v>1231</v>
      </c>
      <c r="N95" s="28" t="s">
        <v>1232</v>
      </c>
    </row>
    <row r="96" spans="1:14">
      <c r="A96" s="19"/>
      <c r="B96" s="19"/>
      <c r="C96" s="20"/>
      <c r="D96" s="20"/>
      <c r="E96" s="38"/>
      <c r="F96" s="44" t="s">
        <v>554</v>
      </c>
      <c r="G96" s="28" t="s">
        <v>972</v>
      </c>
      <c r="H96" s="44" t="s">
        <v>198</v>
      </c>
      <c r="I96" s="28" t="s">
        <v>972</v>
      </c>
      <c r="J96" s="44" t="s">
        <v>659</v>
      </c>
      <c r="K96" s="28" t="s">
        <v>907</v>
      </c>
      <c r="L96" s="28" t="s">
        <v>1233</v>
      </c>
      <c r="M96" s="28" t="s">
        <v>1234</v>
      </c>
      <c r="N96" s="28" t="s">
        <v>1235</v>
      </c>
    </row>
    <row r="97" spans="1:14">
      <c r="A97" s="19"/>
      <c r="B97" s="19"/>
      <c r="C97" s="20"/>
      <c r="D97" s="20"/>
      <c r="E97" s="38"/>
      <c r="F97" s="44" t="s">
        <v>241</v>
      </c>
      <c r="G97" s="28" t="s">
        <v>972</v>
      </c>
      <c r="H97" s="44" t="s">
        <v>484</v>
      </c>
      <c r="I97" s="28" t="s">
        <v>907</v>
      </c>
      <c r="J97" s="44" t="s">
        <v>575</v>
      </c>
      <c r="K97" s="28" t="s">
        <v>972</v>
      </c>
      <c r="L97" s="28" t="s">
        <v>1236</v>
      </c>
      <c r="M97" s="28" t="s">
        <v>1237</v>
      </c>
      <c r="N97" s="28" t="s">
        <v>1238</v>
      </c>
    </row>
    <row r="98" spans="1:14">
      <c r="A98" s="19"/>
      <c r="B98" s="19"/>
      <c r="C98" s="20"/>
      <c r="D98" s="20"/>
      <c r="E98" s="38"/>
      <c r="F98" s="44" t="s">
        <v>96</v>
      </c>
      <c r="G98" s="28" t="s">
        <v>1195</v>
      </c>
      <c r="H98" s="44" t="s">
        <v>332</v>
      </c>
      <c r="I98" s="28" t="s">
        <v>971</v>
      </c>
      <c r="J98" s="44" t="s">
        <v>198</v>
      </c>
      <c r="K98" s="28" t="s">
        <v>960</v>
      </c>
      <c r="L98" s="28" t="s">
        <v>1239</v>
      </c>
      <c r="M98" s="28" t="s">
        <v>1240</v>
      </c>
      <c r="N98" s="28" t="s">
        <v>1241</v>
      </c>
    </row>
    <row r="99" spans="1:14">
      <c r="A99" s="19"/>
      <c r="B99" s="19"/>
      <c r="C99" s="20"/>
      <c r="D99" s="20"/>
      <c r="E99" s="38"/>
      <c r="F99" s="44" t="s">
        <v>575</v>
      </c>
      <c r="G99" s="28" t="s">
        <v>960</v>
      </c>
      <c r="H99" s="44" t="s">
        <v>649</v>
      </c>
      <c r="I99" s="28" t="s">
        <v>1157</v>
      </c>
      <c r="J99" s="44" t="s">
        <v>433</v>
      </c>
      <c r="K99" s="28" t="s">
        <v>960</v>
      </c>
      <c r="L99" s="28" t="s">
        <v>1242</v>
      </c>
      <c r="M99" s="28" t="s">
        <v>1243</v>
      </c>
      <c r="N99" s="28" t="s">
        <v>1244</v>
      </c>
    </row>
    <row r="100" spans="1:14">
      <c r="A100" s="19"/>
      <c r="B100" s="19"/>
      <c r="C100" s="20"/>
      <c r="D100" s="20"/>
      <c r="E100" s="38"/>
      <c r="F100" s="44" t="s">
        <v>61</v>
      </c>
      <c r="G100" s="28" t="s">
        <v>1072</v>
      </c>
      <c r="H100" s="44" t="s">
        <v>659</v>
      </c>
      <c r="I100" s="28" t="s">
        <v>960</v>
      </c>
      <c r="J100" s="44" t="s">
        <v>370</v>
      </c>
      <c r="K100" s="28" t="s">
        <v>960</v>
      </c>
      <c r="L100" s="28" t="s">
        <v>1245</v>
      </c>
      <c r="M100" s="28" t="s">
        <v>1246</v>
      </c>
      <c r="N100" s="28" t="s">
        <v>1247</v>
      </c>
    </row>
    <row r="101" spans="1:14">
      <c r="A101" s="19"/>
      <c r="B101" s="19"/>
      <c r="C101" s="20"/>
      <c r="D101" s="20"/>
      <c r="E101" s="38"/>
      <c r="F101" s="44" t="s">
        <v>484</v>
      </c>
      <c r="G101" s="28" t="s">
        <v>960</v>
      </c>
      <c r="H101" s="44" t="s">
        <v>332</v>
      </c>
      <c r="I101" s="28" t="s">
        <v>1072</v>
      </c>
      <c r="J101" s="44" t="s">
        <v>302</v>
      </c>
      <c r="K101" s="28" t="s">
        <v>960</v>
      </c>
      <c r="L101" s="28" t="s">
        <v>1248</v>
      </c>
      <c r="M101" s="28" t="s">
        <v>1249</v>
      </c>
      <c r="N101" s="28" t="s">
        <v>1250</v>
      </c>
    </row>
    <row r="102" spans="1:14">
      <c r="A102" s="19"/>
      <c r="B102" s="19"/>
      <c r="C102" s="20"/>
      <c r="D102" s="20"/>
      <c r="E102" s="46" t="s">
        <v>1251</v>
      </c>
      <c r="F102" s="28"/>
      <c r="G102" s="28"/>
      <c r="H102" s="28"/>
      <c r="I102" s="28"/>
      <c r="J102" s="28"/>
      <c r="K102" s="28"/>
      <c r="L102" s="20"/>
      <c r="M102" s="20"/>
      <c r="N102" s="20"/>
    </row>
    <row r="103" spans="1:14">
      <c r="A103" s="19"/>
      <c r="B103" s="19"/>
      <c r="C103" s="20"/>
      <c r="D103" s="20"/>
      <c r="E103" s="38"/>
      <c r="F103" s="44" t="s">
        <v>291</v>
      </c>
      <c r="G103" s="28" t="s">
        <v>961</v>
      </c>
      <c r="H103" s="44" t="s">
        <v>23</v>
      </c>
      <c r="I103" s="28" t="s">
        <v>961</v>
      </c>
      <c r="J103" s="44" t="s">
        <v>628</v>
      </c>
      <c r="K103" s="28" t="s">
        <v>961</v>
      </c>
      <c r="L103" s="28" t="s">
        <v>1252</v>
      </c>
      <c r="M103" s="28" t="s">
        <v>1253</v>
      </c>
      <c r="N103" s="28" t="s">
        <v>1254</v>
      </c>
    </row>
    <row r="104" spans="1:14">
      <c r="A104" s="19"/>
      <c r="B104" s="19"/>
      <c r="C104" s="20"/>
      <c r="D104" s="20"/>
      <c r="E104" s="38"/>
      <c r="F104" s="44" t="s">
        <v>314</v>
      </c>
      <c r="G104" s="28" t="s">
        <v>961</v>
      </c>
      <c r="H104" s="44" t="s">
        <v>672</v>
      </c>
      <c r="I104" s="28" t="s">
        <v>960</v>
      </c>
      <c r="J104" s="44" t="s">
        <v>323</v>
      </c>
      <c r="K104" s="28" t="s">
        <v>961</v>
      </c>
      <c r="L104" s="28" t="s">
        <v>1255</v>
      </c>
      <c r="M104" s="28" t="s">
        <v>1256</v>
      </c>
      <c r="N104" s="28" t="s">
        <v>1257</v>
      </c>
    </row>
    <row r="105" spans="1:14">
      <c r="A105" s="19"/>
      <c r="B105" s="19"/>
      <c r="C105" s="20"/>
      <c r="D105" s="20"/>
      <c r="E105" s="38"/>
      <c r="F105" s="44" t="s">
        <v>133</v>
      </c>
      <c r="G105" s="28" t="s">
        <v>960</v>
      </c>
      <c r="H105" s="44" t="s">
        <v>247</v>
      </c>
      <c r="I105" s="28" t="s">
        <v>961</v>
      </c>
      <c r="J105" s="44" t="s">
        <v>662</v>
      </c>
      <c r="K105" s="28" t="s">
        <v>966</v>
      </c>
      <c r="L105" s="28" t="s">
        <v>1258</v>
      </c>
      <c r="M105" s="28" t="s">
        <v>1259</v>
      </c>
      <c r="N105" s="28" t="s">
        <v>1260</v>
      </c>
    </row>
    <row r="106" spans="1:14">
      <c r="A106" s="19"/>
      <c r="B106" s="19"/>
      <c r="C106" s="20"/>
      <c r="D106" s="20"/>
      <c r="E106" s="38"/>
      <c r="F106" s="44" t="s">
        <v>39</v>
      </c>
      <c r="G106" s="28" t="s">
        <v>960</v>
      </c>
      <c r="H106" s="44" t="s">
        <v>291</v>
      </c>
      <c r="I106" s="28" t="s">
        <v>977</v>
      </c>
      <c r="J106" s="44" t="s">
        <v>408</v>
      </c>
      <c r="K106" s="28" t="s">
        <v>960</v>
      </c>
      <c r="L106" s="28" t="s">
        <v>1261</v>
      </c>
      <c r="M106" s="28" t="s">
        <v>1262</v>
      </c>
      <c r="N106" s="28" t="s">
        <v>1263</v>
      </c>
    </row>
    <row r="107" spans="1:14">
      <c r="A107" s="19"/>
      <c r="B107" s="19"/>
      <c r="C107" s="20"/>
      <c r="D107" s="20"/>
      <c r="E107" s="38"/>
      <c r="F107" s="44" t="s">
        <v>23</v>
      </c>
      <c r="G107" s="28" t="s">
        <v>900</v>
      </c>
      <c r="H107" s="44" t="s">
        <v>603</v>
      </c>
      <c r="I107" s="28" t="s">
        <v>972</v>
      </c>
      <c r="J107" s="44" t="s">
        <v>218</v>
      </c>
      <c r="K107" s="28" t="s">
        <v>972</v>
      </c>
      <c r="L107" s="20" t="s">
        <v>1264</v>
      </c>
      <c r="M107" s="28" t="s">
        <v>1265</v>
      </c>
      <c r="N107" s="28" t="s">
        <v>1266</v>
      </c>
    </row>
    <row r="108" spans="1:14">
      <c r="A108" s="19"/>
      <c r="B108" s="19"/>
      <c r="C108" s="20"/>
      <c r="D108" s="20"/>
      <c r="E108" s="38"/>
      <c r="F108" s="44" t="s">
        <v>235</v>
      </c>
      <c r="G108" s="28" t="s">
        <v>972</v>
      </c>
      <c r="H108" s="44" t="s">
        <v>133</v>
      </c>
      <c r="I108" s="28" t="s">
        <v>972</v>
      </c>
      <c r="J108" s="44" t="s">
        <v>500</v>
      </c>
      <c r="K108" s="28" t="s">
        <v>907</v>
      </c>
      <c r="L108" s="28" t="s">
        <v>1267</v>
      </c>
      <c r="M108" s="28" t="s">
        <v>1268</v>
      </c>
      <c r="N108" s="28" t="s">
        <v>1269</v>
      </c>
    </row>
    <row r="109" spans="1:14">
      <c r="A109" s="19"/>
      <c r="B109" s="19"/>
      <c r="C109" s="20"/>
      <c r="D109" s="20"/>
      <c r="E109" s="38"/>
      <c r="F109" s="44" t="s">
        <v>202</v>
      </c>
      <c r="G109" s="28" t="s">
        <v>960</v>
      </c>
      <c r="H109" s="44" t="s">
        <v>462</v>
      </c>
      <c r="I109" s="28" t="s">
        <v>1063</v>
      </c>
      <c r="J109" s="44" t="s">
        <v>39</v>
      </c>
      <c r="K109" s="28" t="s">
        <v>971</v>
      </c>
      <c r="L109" s="28" t="s">
        <v>1270</v>
      </c>
      <c r="M109" s="20" t="s">
        <v>1271</v>
      </c>
      <c r="N109" s="20" t="s">
        <v>1272</v>
      </c>
    </row>
    <row r="110" spans="1:14">
      <c r="A110" s="19"/>
      <c r="B110" s="19"/>
      <c r="C110" s="20"/>
      <c r="D110" s="20"/>
      <c r="E110" s="38"/>
      <c r="F110" s="44" t="s">
        <v>628</v>
      </c>
      <c r="G110" s="28" t="s">
        <v>971</v>
      </c>
      <c r="H110" s="44" t="s">
        <v>323</v>
      </c>
      <c r="I110" s="28" t="s">
        <v>971</v>
      </c>
      <c r="J110" s="44" t="s">
        <v>247</v>
      </c>
      <c r="K110" s="28" t="s">
        <v>1072</v>
      </c>
      <c r="L110" s="20" t="s">
        <v>1273</v>
      </c>
      <c r="M110" s="28" t="s">
        <v>1274</v>
      </c>
      <c r="N110" s="28" t="s">
        <v>1275</v>
      </c>
    </row>
    <row r="111" spans="1:14">
      <c r="A111" s="19"/>
      <c r="B111" s="19"/>
      <c r="C111" s="20"/>
      <c r="D111" s="20"/>
      <c r="E111" s="38"/>
      <c r="F111" s="44" t="s">
        <v>408</v>
      </c>
      <c r="G111" s="28" t="s">
        <v>1157</v>
      </c>
      <c r="H111" s="44" t="s">
        <v>39</v>
      </c>
      <c r="I111" s="28" t="s">
        <v>1026</v>
      </c>
      <c r="J111" s="44" t="s">
        <v>662</v>
      </c>
      <c r="K111" s="28" t="s">
        <v>866</v>
      </c>
      <c r="L111" s="28" t="s">
        <v>1276</v>
      </c>
      <c r="M111" s="28" t="s">
        <v>1277</v>
      </c>
      <c r="N111" s="28" t="s">
        <v>1278</v>
      </c>
    </row>
    <row r="112" spans="1:14">
      <c r="A112" s="19"/>
      <c r="B112" s="19"/>
      <c r="C112" s="20"/>
      <c r="D112" s="20"/>
      <c r="E112" s="38"/>
      <c r="F112" s="44" t="s">
        <v>500</v>
      </c>
      <c r="G112" s="28" t="s">
        <v>991</v>
      </c>
      <c r="H112" s="44" t="s">
        <v>628</v>
      </c>
      <c r="I112" s="28" t="s">
        <v>1077</v>
      </c>
      <c r="J112" s="44" t="s">
        <v>603</v>
      </c>
      <c r="K112" s="28" t="s">
        <v>991</v>
      </c>
      <c r="L112" s="28" t="s">
        <v>1279</v>
      </c>
      <c r="M112" s="28" t="s">
        <v>1280</v>
      </c>
      <c r="N112" s="28" t="s">
        <v>1281</v>
      </c>
    </row>
    <row r="113" spans="1:14">
      <c r="A113" s="19"/>
      <c r="B113" s="19"/>
      <c r="C113" s="20"/>
      <c r="D113" s="20"/>
      <c r="E113" s="38"/>
      <c r="F113" s="44" t="s">
        <v>323</v>
      </c>
      <c r="G113" s="28" t="s">
        <v>1157</v>
      </c>
      <c r="H113" s="44" t="s">
        <v>662</v>
      </c>
      <c r="I113" s="28" t="s">
        <v>866</v>
      </c>
      <c r="J113" s="44" t="s">
        <v>462</v>
      </c>
      <c r="K113" s="28" t="s">
        <v>1026</v>
      </c>
      <c r="L113" s="20" t="s">
        <v>1282</v>
      </c>
      <c r="M113" s="28" t="s">
        <v>1283</v>
      </c>
      <c r="N113" s="28" t="s">
        <v>1284</v>
      </c>
    </row>
    <row r="114" spans="1:14">
      <c r="A114" s="19"/>
      <c r="B114" s="19"/>
      <c r="C114" s="20"/>
      <c r="D114" s="20"/>
      <c r="E114" s="30" t="s">
        <v>1285</v>
      </c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1:14">
      <c r="A115" s="19"/>
      <c r="B115" s="19"/>
      <c r="C115" s="20"/>
      <c r="D115" s="20"/>
      <c r="E115" s="38" t="s">
        <v>1286</v>
      </c>
      <c r="F115" s="39" t="s">
        <v>653</v>
      </c>
      <c r="G115" s="39" t="s">
        <v>1287</v>
      </c>
      <c r="H115" s="39" t="s">
        <v>1288</v>
      </c>
      <c r="I115" s="28"/>
      <c r="J115" s="28"/>
      <c r="K115" s="28"/>
      <c r="L115" s="28"/>
      <c r="M115" s="28"/>
      <c r="N115" s="28"/>
    </row>
    <row r="116" spans="1:14">
      <c r="A116" s="19"/>
      <c r="B116" s="19"/>
      <c r="C116" s="20"/>
      <c r="D116" s="20"/>
      <c r="E116" s="38"/>
      <c r="F116" s="44" t="s">
        <v>293</v>
      </c>
      <c r="G116" s="28" t="s">
        <v>966</v>
      </c>
      <c r="H116" s="44" t="s">
        <v>82</v>
      </c>
      <c r="I116" s="28" t="s">
        <v>971</v>
      </c>
      <c r="J116" s="44" t="s">
        <v>487</v>
      </c>
      <c r="K116" s="28" t="s">
        <v>961</v>
      </c>
      <c r="L116" s="28" t="s">
        <v>1289</v>
      </c>
      <c r="M116" s="28" t="s">
        <v>1290</v>
      </c>
      <c r="N116" s="28" t="s">
        <v>1291</v>
      </c>
    </row>
    <row r="117" spans="1:14">
      <c r="A117" s="19"/>
      <c r="B117" s="19"/>
      <c r="C117" s="20"/>
      <c r="D117" s="20"/>
      <c r="E117" s="38"/>
      <c r="F117" s="44" t="s">
        <v>422</v>
      </c>
      <c r="G117" s="28" t="s">
        <v>971</v>
      </c>
      <c r="H117" s="44" t="s">
        <v>523</v>
      </c>
      <c r="I117" s="28" t="s">
        <v>960</v>
      </c>
      <c r="J117" s="44" t="s">
        <v>263</v>
      </c>
      <c r="K117" s="28" t="s">
        <v>1072</v>
      </c>
      <c r="L117" s="28" t="s">
        <v>1292</v>
      </c>
      <c r="M117" s="28" t="s">
        <v>1293</v>
      </c>
      <c r="N117" s="28" t="s">
        <v>1294</v>
      </c>
    </row>
    <row r="118" spans="1:14">
      <c r="A118" s="19"/>
      <c r="B118" s="19"/>
      <c r="C118" s="20"/>
      <c r="D118" s="20"/>
      <c r="E118" s="38"/>
      <c r="F118" s="44" t="s">
        <v>166</v>
      </c>
      <c r="G118" s="28" t="s">
        <v>940</v>
      </c>
      <c r="H118" s="44" t="s">
        <v>422</v>
      </c>
      <c r="I118" s="28" t="s">
        <v>1020</v>
      </c>
      <c r="J118" s="44" t="s">
        <v>99</v>
      </c>
      <c r="K118" s="28" t="s">
        <v>971</v>
      </c>
      <c r="L118" s="28" t="s">
        <v>1295</v>
      </c>
      <c r="M118" s="28" t="s">
        <v>1296</v>
      </c>
      <c r="N118" s="28" t="s">
        <v>1297</v>
      </c>
    </row>
    <row r="119" spans="1:14">
      <c r="A119" s="19"/>
      <c r="B119" s="19"/>
      <c r="C119" s="20"/>
      <c r="D119" s="20"/>
      <c r="E119" s="38"/>
      <c r="F119" s="44" t="s">
        <v>82</v>
      </c>
      <c r="G119" s="28" t="s">
        <v>1026</v>
      </c>
      <c r="H119" s="44" t="s">
        <v>186</v>
      </c>
      <c r="I119" s="28" t="s">
        <v>1026</v>
      </c>
      <c r="J119" s="44" t="s">
        <v>63</v>
      </c>
      <c r="K119" s="28" t="s">
        <v>866</v>
      </c>
      <c r="L119" s="28" t="s">
        <v>1298</v>
      </c>
      <c r="M119" s="28" t="s">
        <v>1299</v>
      </c>
      <c r="N119" s="28" t="s">
        <v>1300</v>
      </c>
    </row>
    <row r="120" spans="1:14">
      <c r="A120" s="19"/>
      <c r="B120" s="19"/>
      <c r="C120" s="20"/>
      <c r="D120" s="20"/>
      <c r="E120" s="38"/>
      <c r="F120" s="44" t="s">
        <v>523</v>
      </c>
      <c r="G120" s="28" t="s">
        <v>1157</v>
      </c>
      <c r="H120" s="44" t="s">
        <v>349</v>
      </c>
      <c r="I120" s="28" t="s">
        <v>1026</v>
      </c>
      <c r="J120" s="44" t="s">
        <v>116</v>
      </c>
      <c r="K120" s="28" t="s">
        <v>866</v>
      </c>
      <c r="L120" s="28" t="s">
        <v>1301</v>
      </c>
      <c r="M120" s="28" t="s">
        <v>1302</v>
      </c>
      <c r="N120" s="28" t="s">
        <v>1303</v>
      </c>
    </row>
    <row r="121" spans="1:14">
      <c r="A121" s="19"/>
      <c r="B121" s="19"/>
      <c r="C121" s="20"/>
      <c r="D121" s="20"/>
      <c r="E121" s="38" t="s">
        <v>1304</v>
      </c>
      <c r="F121" s="39" t="s">
        <v>1305</v>
      </c>
      <c r="G121" s="39" t="s">
        <v>617</v>
      </c>
      <c r="H121" s="39" t="s">
        <v>1306</v>
      </c>
      <c r="I121" s="39" t="s">
        <v>590</v>
      </c>
      <c r="J121" s="39" t="s">
        <v>1307</v>
      </c>
      <c r="K121" s="28"/>
      <c r="L121" s="28"/>
      <c r="M121" s="28"/>
      <c r="N121" s="28"/>
    </row>
    <row r="122" spans="1:14">
      <c r="A122" s="19"/>
      <c r="B122" s="19"/>
      <c r="C122" s="20"/>
      <c r="D122" s="20"/>
      <c r="E122" s="38"/>
      <c r="F122" s="44" t="s">
        <v>580</v>
      </c>
      <c r="G122" s="28" t="s">
        <v>960</v>
      </c>
      <c r="H122" s="44" t="s">
        <v>166</v>
      </c>
      <c r="I122" s="28" t="s">
        <v>977</v>
      </c>
      <c r="J122" s="44" t="s">
        <v>608</v>
      </c>
      <c r="K122" s="28" t="s">
        <v>971</v>
      </c>
      <c r="L122" s="28" t="s">
        <v>1308</v>
      </c>
      <c r="M122" s="28" t="s">
        <v>1309</v>
      </c>
      <c r="N122" s="28" t="s">
        <v>1310</v>
      </c>
    </row>
    <row r="123" spans="1:14">
      <c r="A123" s="19"/>
      <c r="B123" s="19"/>
      <c r="C123" s="20"/>
      <c r="D123" s="20"/>
      <c r="E123" s="38"/>
      <c r="F123" s="44" t="s">
        <v>487</v>
      </c>
      <c r="G123" s="28" t="s">
        <v>960</v>
      </c>
      <c r="H123" s="44" t="s">
        <v>263</v>
      </c>
      <c r="I123" s="28" t="s">
        <v>960</v>
      </c>
      <c r="J123" s="44" t="s">
        <v>473</v>
      </c>
      <c r="K123" s="28" t="s">
        <v>1072</v>
      </c>
      <c r="L123" s="28" t="s">
        <v>1311</v>
      </c>
      <c r="M123" s="28" t="s">
        <v>1312</v>
      </c>
      <c r="N123" s="28" t="s">
        <v>1313</v>
      </c>
    </row>
    <row r="124" spans="1:14">
      <c r="A124" s="19"/>
      <c r="B124" s="19"/>
      <c r="C124" s="20"/>
      <c r="D124" s="20"/>
      <c r="E124" s="38"/>
      <c r="F124" s="44" t="s">
        <v>538</v>
      </c>
      <c r="G124" s="28" t="s">
        <v>971</v>
      </c>
      <c r="H124" s="44" t="s">
        <v>99</v>
      </c>
      <c r="I124" s="28" t="s">
        <v>960</v>
      </c>
      <c r="J124" s="44" t="s">
        <v>580</v>
      </c>
      <c r="K124" s="28" t="s">
        <v>977</v>
      </c>
      <c r="L124" s="28" t="s">
        <v>1314</v>
      </c>
      <c r="M124" s="28" t="s">
        <v>1315</v>
      </c>
      <c r="N124" s="28" t="s">
        <v>1316</v>
      </c>
    </row>
    <row r="125" spans="1:14">
      <c r="A125" s="19"/>
      <c r="B125" s="19"/>
      <c r="C125" s="20"/>
      <c r="D125" s="20"/>
      <c r="E125" s="31"/>
      <c r="F125" s="44" t="s">
        <v>63</v>
      </c>
      <c r="G125" s="28" t="s">
        <v>991</v>
      </c>
      <c r="H125" s="44" t="s">
        <v>116</v>
      </c>
      <c r="I125" s="28" t="s">
        <v>990</v>
      </c>
      <c r="J125" s="44" t="s">
        <v>684</v>
      </c>
      <c r="K125" s="28" t="s">
        <v>991</v>
      </c>
      <c r="L125" s="28" t="s">
        <v>1317</v>
      </c>
      <c r="M125" s="28" t="s">
        <v>1318</v>
      </c>
      <c r="N125" s="28" t="s">
        <v>1319</v>
      </c>
    </row>
    <row r="126" spans="1:14">
      <c r="A126" s="19"/>
      <c r="B126" s="19"/>
      <c r="C126" s="20"/>
      <c r="D126" s="20"/>
      <c r="E126" s="31"/>
      <c r="F126" s="44" t="s">
        <v>186</v>
      </c>
      <c r="G126" s="28" t="s">
        <v>990</v>
      </c>
      <c r="H126" s="44" t="s">
        <v>608</v>
      </c>
      <c r="I126" s="28" t="s">
        <v>991</v>
      </c>
      <c r="J126" s="44" t="s">
        <v>349</v>
      </c>
      <c r="K126" s="28" t="s">
        <v>991</v>
      </c>
      <c r="L126" s="28" t="s">
        <v>1320</v>
      </c>
      <c r="M126" s="28" t="s">
        <v>1321</v>
      </c>
      <c r="N126" s="28" t="s">
        <v>1322</v>
      </c>
    </row>
    <row r="127" spans="1:14">
      <c r="A127" s="19"/>
      <c r="B127" s="19"/>
      <c r="C127" s="20"/>
      <c r="D127" s="20"/>
      <c r="E127" s="46" t="s">
        <v>1323</v>
      </c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14">
      <c r="A128" s="19"/>
      <c r="B128" s="19"/>
      <c r="C128" s="20"/>
      <c r="D128" s="20"/>
      <c r="E128" s="31"/>
      <c r="F128" s="44" t="s">
        <v>525</v>
      </c>
      <c r="G128" s="28" t="s">
        <v>940</v>
      </c>
      <c r="H128" s="44" t="s">
        <v>475</v>
      </c>
      <c r="I128" s="28" t="s">
        <v>972</v>
      </c>
      <c r="J128" s="44" t="s">
        <v>119</v>
      </c>
      <c r="K128" s="28" t="s">
        <v>966</v>
      </c>
      <c r="L128" s="28" t="s">
        <v>1324</v>
      </c>
      <c r="M128" s="28" t="s">
        <v>1325</v>
      </c>
      <c r="N128" s="28" t="s">
        <v>1326</v>
      </c>
    </row>
    <row r="129" spans="1:14">
      <c r="A129" s="19"/>
      <c r="B129" s="19"/>
      <c r="C129" s="20"/>
      <c r="D129" s="20"/>
      <c r="E129" s="31"/>
      <c r="F129" s="44" t="s">
        <v>335</v>
      </c>
      <c r="G129" s="28" t="s">
        <v>1157</v>
      </c>
      <c r="H129" s="44" t="s">
        <v>525</v>
      </c>
      <c r="I129" s="28" t="s">
        <v>866</v>
      </c>
      <c r="J129" s="44" t="s">
        <v>435</v>
      </c>
      <c r="K129" s="28" t="s">
        <v>1026</v>
      </c>
      <c r="L129" s="28" t="s">
        <v>1327</v>
      </c>
      <c r="M129" s="28" t="s">
        <v>1328</v>
      </c>
      <c r="N129" s="28" t="s">
        <v>1329</v>
      </c>
    </row>
    <row r="130" spans="1:14">
      <c r="A130" s="19"/>
      <c r="B130" s="19"/>
      <c r="C130" s="20"/>
      <c r="D130" s="20"/>
      <c r="E130" s="31"/>
      <c r="F130" s="44" t="s">
        <v>446</v>
      </c>
      <c r="G130" s="28" t="s">
        <v>1077</v>
      </c>
      <c r="H130" s="44" t="s">
        <v>151</v>
      </c>
      <c r="I130" s="28" t="s">
        <v>866</v>
      </c>
      <c r="J130" s="44" t="s">
        <v>557</v>
      </c>
      <c r="K130" s="28" t="s">
        <v>1077</v>
      </c>
      <c r="L130" s="28" t="s">
        <v>1330</v>
      </c>
      <c r="M130" s="28" t="s">
        <v>1331</v>
      </c>
      <c r="N130" s="28" t="s">
        <v>1332</v>
      </c>
    </row>
    <row r="131" spans="1:14">
      <c r="A131" s="19"/>
      <c r="B131" s="19"/>
      <c r="C131" s="20"/>
      <c r="D131" s="20"/>
      <c r="E131" s="31"/>
      <c r="F131" s="44" t="s">
        <v>250</v>
      </c>
      <c r="G131" s="28" t="s">
        <v>1168</v>
      </c>
      <c r="H131" s="44" t="s">
        <v>384</v>
      </c>
      <c r="I131" s="28" t="s">
        <v>991</v>
      </c>
      <c r="J131" s="44" t="s">
        <v>446</v>
      </c>
      <c r="K131" s="28" t="s">
        <v>991</v>
      </c>
      <c r="L131" s="28" t="s">
        <v>1333</v>
      </c>
      <c r="M131" s="28" t="s">
        <v>1334</v>
      </c>
      <c r="N131" s="28" t="s">
        <v>1335</v>
      </c>
    </row>
    <row r="132" spans="1:14">
      <c r="A132" s="19"/>
      <c r="B132" s="19"/>
      <c r="C132" s="20"/>
      <c r="D132" s="20"/>
      <c r="E132" s="31"/>
      <c r="F132" s="44" t="s">
        <v>513</v>
      </c>
      <c r="G132" s="28" t="s">
        <v>991</v>
      </c>
      <c r="H132" s="44" t="s">
        <v>557</v>
      </c>
      <c r="I132" s="28" t="s">
        <v>991</v>
      </c>
      <c r="J132" s="44" t="s">
        <v>326</v>
      </c>
      <c r="K132" s="28" t="s">
        <v>1168</v>
      </c>
      <c r="L132" s="28" t="s">
        <v>1336</v>
      </c>
      <c r="M132" s="28" t="s">
        <v>1337</v>
      </c>
      <c r="N132" s="28" t="s">
        <v>1338</v>
      </c>
    </row>
    <row r="133" spans="1:14">
      <c r="A133" s="19"/>
      <c r="B133" s="19"/>
      <c r="C133" s="20"/>
      <c r="D133" s="20"/>
      <c r="E133" s="31"/>
      <c r="F133" s="44" t="s">
        <v>151</v>
      </c>
      <c r="G133" s="28" t="s">
        <v>960</v>
      </c>
      <c r="H133" s="44" t="s">
        <v>221</v>
      </c>
      <c r="I133" s="28" t="s">
        <v>1063</v>
      </c>
      <c r="J133" s="44" t="s">
        <v>335</v>
      </c>
      <c r="K133" s="28" t="s">
        <v>971</v>
      </c>
      <c r="L133" s="28" t="s">
        <v>1339</v>
      </c>
      <c r="M133" s="28" t="s">
        <v>1340</v>
      </c>
      <c r="N133" s="28" t="s">
        <v>1341</v>
      </c>
    </row>
    <row r="134" spans="1:14">
      <c r="A134" s="19"/>
      <c r="B134" s="19"/>
      <c r="C134" s="20"/>
      <c r="D134" s="20"/>
      <c r="E134" s="31"/>
      <c r="F134" s="44" t="s">
        <v>475</v>
      </c>
      <c r="G134" s="28" t="s">
        <v>972</v>
      </c>
      <c r="H134" s="44" t="s">
        <v>397</v>
      </c>
      <c r="I134" s="28" t="s">
        <v>907</v>
      </c>
      <c r="J134" s="44" t="s">
        <v>304</v>
      </c>
      <c r="K134" s="28" t="s">
        <v>972</v>
      </c>
      <c r="L134" s="28" t="s">
        <v>1342</v>
      </c>
      <c r="M134" s="28" t="s">
        <v>1343</v>
      </c>
      <c r="N134" s="28" t="s">
        <v>1344</v>
      </c>
    </row>
    <row r="135" spans="1:14">
      <c r="A135" s="19"/>
      <c r="B135" s="19"/>
      <c r="C135" s="20"/>
      <c r="D135" s="20"/>
      <c r="E135" s="31"/>
      <c r="F135" s="44" t="s">
        <v>119</v>
      </c>
      <c r="G135" s="28" t="s">
        <v>971</v>
      </c>
      <c r="H135" s="44" t="s">
        <v>435</v>
      </c>
      <c r="I135" s="28" t="s">
        <v>1072</v>
      </c>
      <c r="J135" s="44" t="s">
        <v>397</v>
      </c>
      <c r="K135" s="28" t="s">
        <v>960</v>
      </c>
      <c r="L135" s="28" t="s">
        <v>1345</v>
      </c>
      <c r="M135" s="28" t="s">
        <v>1346</v>
      </c>
      <c r="N135" s="28" t="s">
        <v>1347</v>
      </c>
    </row>
    <row r="136" spans="1:14">
      <c r="A136" s="19"/>
      <c r="B136" s="19"/>
      <c r="C136" s="20"/>
      <c r="D136" s="20"/>
      <c r="E136" s="31"/>
      <c r="F136" s="44" t="s">
        <v>326</v>
      </c>
      <c r="G136" s="28" t="s">
        <v>960</v>
      </c>
      <c r="H136" s="44" t="s">
        <v>304</v>
      </c>
      <c r="I136" s="28" t="s">
        <v>1072</v>
      </c>
      <c r="J136" s="44" t="s">
        <v>384</v>
      </c>
      <c r="K136" s="28" t="s">
        <v>960</v>
      </c>
      <c r="L136" s="28" t="s">
        <v>1348</v>
      </c>
      <c r="M136" s="28" t="s">
        <v>1349</v>
      </c>
      <c r="N136" s="28" t="s">
        <v>1350</v>
      </c>
    </row>
    <row r="137" spans="1:14">
      <c r="A137" s="19"/>
      <c r="B137" s="19"/>
      <c r="C137" s="20"/>
      <c r="D137" s="20"/>
      <c r="E137" s="30" t="s">
        <v>1351</v>
      </c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1:14">
      <c r="A138" s="19"/>
      <c r="B138" s="19"/>
      <c r="C138" s="20"/>
      <c r="D138" s="20"/>
      <c r="E138" s="31"/>
      <c r="F138" s="44" t="s">
        <v>280</v>
      </c>
      <c r="G138" s="28" t="s">
        <v>1072</v>
      </c>
      <c r="H138" s="44" t="s">
        <v>170</v>
      </c>
      <c r="I138" s="28" t="s">
        <v>960</v>
      </c>
      <c r="J138" s="44" t="s">
        <v>448</v>
      </c>
      <c r="K138" s="28" t="s">
        <v>960</v>
      </c>
      <c r="L138" s="28" t="s">
        <v>1352</v>
      </c>
      <c r="M138" s="28" t="s">
        <v>1353</v>
      </c>
      <c r="N138" s="28" t="s">
        <v>1354</v>
      </c>
    </row>
    <row r="139" spans="1:14">
      <c r="A139" s="19"/>
      <c r="B139" s="19"/>
      <c r="C139" s="20"/>
      <c r="D139" s="20"/>
      <c r="E139" s="31"/>
      <c r="F139" s="44" t="s">
        <v>43</v>
      </c>
      <c r="G139" s="28" t="s">
        <v>960</v>
      </c>
      <c r="H139" s="44" t="s">
        <v>651</v>
      </c>
      <c r="I139" s="28" t="s">
        <v>1195</v>
      </c>
      <c r="J139" s="44" t="s">
        <v>280</v>
      </c>
      <c r="K139" s="28" t="s">
        <v>960</v>
      </c>
      <c r="L139" s="28" t="s">
        <v>1355</v>
      </c>
      <c r="M139" s="28" t="s">
        <v>1356</v>
      </c>
      <c r="N139" s="28" t="s">
        <v>1357</v>
      </c>
    </row>
    <row r="140" spans="1:14">
      <c r="A140" s="19"/>
      <c r="B140" s="19"/>
      <c r="C140" s="20"/>
      <c r="D140" s="20"/>
      <c r="E140" s="31"/>
      <c r="F140" s="44" t="s">
        <v>359</v>
      </c>
      <c r="G140" s="28" t="s">
        <v>1026</v>
      </c>
      <c r="H140" s="44" t="s">
        <v>265</v>
      </c>
      <c r="I140" s="28" t="s">
        <v>866</v>
      </c>
      <c r="J140" s="44" t="s">
        <v>170</v>
      </c>
      <c r="K140" s="28" t="s">
        <v>1026</v>
      </c>
      <c r="L140" s="28" t="s">
        <v>1358</v>
      </c>
      <c r="M140" s="28" t="s">
        <v>1359</v>
      </c>
      <c r="N140" s="28" t="s">
        <v>1360</v>
      </c>
    </row>
    <row r="141" spans="1:14">
      <c r="A141" s="19"/>
      <c r="B141" s="19"/>
      <c r="C141" s="20"/>
      <c r="D141" s="20"/>
      <c r="E141" s="31"/>
      <c r="F141" s="44" t="s">
        <v>372</v>
      </c>
      <c r="G141" s="28" t="s">
        <v>960</v>
      </c>
      <c r="H141" s="44" t="s">
        <v>43</v>
      </c>
      <c r="I141" s="28" t="s">
        <v>960</v>
      </c>
      <c r="J141" s="44" t="s">
        <v>337</v>
      </c>
      <c r="K141" s="28" t="s">
        <v>977</v>
      </c>
      <c r="L141" s="28" t="s">
        <v>1361</v>
      </c>
      <c r="M141" s="28" t="s">
        <v>1362</v>
      </c>
      <c r="N141" s="28" t="s">
        <v>1363</v>
      </c>
    </row>
    <row r="142" spans="1:14">
      <c r="A142" s="19"/>
      <c r="B142" s="19"/>
      <c r="C142" s="20"/>
      <c r="D142" s="20"/>
      <c r="E142" s="31"/>
      <c r="F142" s="44" t="s">
        <v>489</v>
      </c>
      <c r="G142" s="28" t="s">
        <v>966</v>
      </c>
      <c r="H142" s="44" t="s">
        <v>359</v>
      </c>
      <c r="I142" s="28" t="s">
        <v>960</v>
      </c>
      <c r="J142" s="44" t="s">
        <v>664</v>
      </c>
      <c r="K142" s="28" t="s">
        <v>966</v>
      </c>
      <c r="L142" s="28" t="s">
        <v>1364</v>
      </c>
      <c r="M142" s="28" t="s">
        <v>1365</v>
      </c>
      <c r="N142" s="28" t="s">
        <v>1366</v>
      </c>
    </row>
    <row r="143" spans="1:14">
      <c r="A143" s="19"/>
      <c r="B143" s="19"/>
      <c r="C143" s="20"/>
      <c r="D143" s="20"/>
      <c r="E143" s="31"/>
      <c r="F143" s="44" t="s">
        <v>448</v>
      </c>
      <c r="G143" s="28" t="s">
        <v>960</v>
      </c>
      <c r="H143" s="44" t="s">
        <v>632</v>
      </c>
      <c r="I143" s="28" t="s">
        <v>977</v>
      </c>
      <c r="J143" s="44" t="s">
        <v>410</v>
      </c>
      <c r="K143" s="28" t="s">
        <v>960</v>
      </c>
      <c r="L143" s="28" t="s">
        <v>1367</v>
      </c>
      <c r="M143" s="28" t="s">
        <v>1368</v>
      </c>
      <c r="N143" s="28" t="s">
        <v>1366</v>
      </c>
    </row>
    <row r="144" spans="1:14">
      <c r="A144" s="19"/>
      <c r="B144" s="19"/>
      <c r="C144" s="20"/>
      <c r="D144" s="20"/>
      <c r="E144" s="31"/>
      <c r="F144" s="44" t="s">
        <v>265</v>
      </c>
      <c r="G144" s="28" t="s">
        <v>966</v>
      </c>
      <c r="H144" s="44" t="s">
        <v>372</v>
      </c>
      <c r="I144" s="28" t="s">
        <v>1020</v>
      </c>
      <c r="J144" s="44" t="s">
        <v>489</v>
      </c>
      <c r="K144" s="28" t="s">
        <v>940</v>
      </c>
      <c r="L144" s="28" t="s">
        <v>1369</v>
      </c>
      <c r="M144" s="28" t="s">
        <v>1370</v>
      </c>
      <c r="N144" s="28" t="s">
        <v>1371</v>
      </c>
    </row>
    <row r="145" spans="1:14">
      <c r="A145" s="19"/>
      <c r="B145" s="19"/>
      <c r="C145" s="20"/>
      <c r="D145" s="20"/>
      <c r="E145" s="31"/>
      <c r="F145" s="44" t="s">
        <v>337</v>
      </c>
      <c r="G145" s="28" t="s">
        <v>1020</v>
      </c>
      <c r="H145" s="44" t="s">
        <v>410</v>
      </c>
      <c r="I145" s="28" t="s">
        <v>1020</v>
      </c>
      <c r="J145" s="44" t="s">
        <v>651</v>
      </c>
      <c r="K145" s="28" t="s">
        <v>940</v>
      </c>
      <c r="L145" s="28" t="s">
        <v>1372</v>
      </c>
      <c r="M145" s="28" t="s">
        <v>1373</v>
      </c>
      <c r="N145" s="28" t="s">
        <v>1374</v>
      </c>
    </row>
    <row r="146" spans="1:14">
      <c r="A146" s="19"/>
      <c r="B146" s="19"/>
      <c r="C146" s="20"/>
      <c r="D146" s="20"/>
      <c r="E146" s="31"/>
      <c r="F146" s="44" t="s">
        <v>632</v>
      </c>
      <c r="G146" s="28" t="s">
        <v>960</v>
      </c>
      <c r="H146" s="44" t="s">
        <v>664</v>
      </c>
      <c r="I146" s="28" t="s">
        <v>1375</v>
      </c>
      <c r="J146" s="44" t="s">
        <v>265</v>
      </c>
      <c r="K146" s="28" t="s">
        <v>1098</v>
      </c>
      <c r="L146" s="28" t="s">
        <v>1376</v>
      </c>
      <c r="M146" s="28" t="s">
        <v>1377</v>
      </c>
      <c r="N146" s="28" t="s">
        <v>1378</v>
      </c>
    </row>
    <row r="147" spans="1:14">
      <c r="A147" s="19"/>
      <c r="B147" s="19"/>
      <c r="C147" s="20"/>
      <c r="D147" s="20"/>
      <c r="E147" s="30" t="s">
        <v>1379</v>
      </c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1:14">
      <c r="A148" s="19"/>
      <c r="B148" s="19"/>
      <c r="C148" s="20"/>
      <c r="D148" s="20"/>
      <c r="E148" s="31"/>
      <c r="F148" s="44" t="s">
        <v>136</v>
      </c>
      <c r="G148" s="28" t="s">
        <v>1195</v>
      </c>
      <c r="H148" s="44" t="s">
        <v>675</v>
      </c>
      <c r="I148" s="28" t="s">
        <v>960</v>
      </c>
      <c r="J148" s="44" t="s">
        <v>351</v>
      </c>
      <c r="K148" s="28" t="s">
        <v>960</v>
      </c>
      <c r="L148" s="28" t="s">
        <v>1380</v>
      </c>
      <c r="M148" s="28" t="s">
        <v>1381</v>
      </c>
      <c r="N148" s="28" t="s">
        <v>1382</v>
      </c>
    </row>
    <row r="149" spans="1:14">
      <c r="A149" s="19"/>
      <c r="B149" s="19"/>
      <c r="C149" s="20"/>
      <c r="D149" s="20"/>
      <c r="E149" s="31"/>
      <c r="F149" s="44" t="s">
        <v>424</v>
      </c>
      <c r="G149" s="28" t="s">
        <v>971</v>
      </c>
      <c r="H149" s="44" t="s">
        <v>26</v>
      </c>
      <c r="I149" s="28" t="s">
        <v>960</v>
      </c>
      <c r="J149" s="44" t="s">
        <v>542</v>
      </c>
      <c r="K149" s="28" t="s">
        <v>1157</v>
      </c>
      <c r="L149" s="28" t="s">
        <v>1383</v>
      </c>
      <c r="M149" s="28" t="s">
        <v>1384</v>
      </c>
      <c r="N149" s="28" t="s">
        <v>1385</v>
      </c>
    </row>
    <row r="150" spans="1:14">
      <c r="A150" s="19"/>
      <c r="B150" s="19"/>
      <c r="C150" s="20"/>
      <c r="D150" s="20"/>
      <c r="E150" s="31"/>
      <c r="F150" s="44" t="s">
        <v>86</v>
      </c>
      <c r="G150" s="28" t="s">
        <v>971</v>
      </c>
      <c r="H150" s="44" t="s">
        <v>284</v>
      </c>
      <c r="I150" s="28" t="s">
        <v>900</v>
      </c>
      <c r="J150" s="44" t="s">
        <v>239</v>
      </c>
      <c r="K150" s="28" t="s">
        <v>972</v>
      </c>
      <c r="L150" s="28" t="s">
        <v>1386</v>
      </c>
      <c r="M150" s="28" t="s">
        <v>1387</v>
      </c>
      <c r="N150" s="28" t="s">
        <v>1388</v>
      </c>
    </row>
    <row r="151" spans="1:14">
      <c r="A151" s="19"/>
      <c r="B151" s="19"/>
      <c r="C151" s="20"/>
      <c r="D151" s="20"/>
      <c r="E151" s="31"/>
      <c r="F151" s="44" t="s">
        <v>317</v>
      </c>
      <c r="G151" s="28" t="s">
        <v>1026</v>
      </c>
      <c r="H151" s="44" t="s">
        <v>206</v>
      </c>
      <c r="I151" s="28" t="s">
        <v>866</v>
      </c>
      <c r="J151" s="44" t="s">
        <v>270</v>
      </c>
      <c r="K151" s="28" t="s">
        <v>1157</v>
      </c>
      <c r="L151" s="28" t="s">
        <v>1389</v>
      </c>
      <c r="M151" s="28" t="s">
        <v>1390</v>
      </c>
      <c r="N151" s="28" t="s">
        <v>1391</v>
      </c>
    </row>
    <row r="152" spans="1:14">
      <c r="A152" s="19"/>
      <c r="B152" s="19"/>
      <c r="C152" s="20"/>
      <c r="D152" s="20"/>
      <c r="E152" s="31"/>
      <c r="F152" s="44" t="s">
        <v>295</v>
      </c>
      <c r="G152" s="28" t="s">
        <v>1157</v>
      </c>
      <c r="H152" s="44" t="s">
        <v>190</v>
      </c>
      <c r="I152" s="28" t="s">
        <v>1026</v>
      </c>
      <c r="J152" s="44" t="s">
        <v>686</v>
      </c>
      <c r="K152" s="28" t="s">
        <v>866</v>
      </c>
      <c r="L152" s="28" t="s">
        <v>1392</v>
      </c>
      <c r="M152" s="28" t="s">
        <v>1393</v>
      </c>
      <c r="N152" s="28" t="s">
        <v>1394</v>
      </c>
    </row>
    <row r="153" spans="1:14">
      <c r="A153" s="19"/>
      <c r="B153" s="19"/>
      <c r="C153" s="20"/>
      <c r="D153" s="20"/>
      <c r="E153" s="31"/>
      <c r="F153" s="44" t="s">
        <v>527</v>
      </c>
      <c r="G153" s="28" t="s">
        <v>960</v>
      </c>
      <c r="H153" s="44" t="s">
        <v>613</v>
      </c>
      <c r="I153" s="28" t="s">
        <v>1072</v>
      </c>
      <c r="J153" s="44" t="s">
        <v>328</v>
      </c>
      <c r="K153" s="28" t="s">
        <v>960</v>
      </c>
      <c r="L153" s="28" t="s">
        <v>1395</v>
      </c>
      <c r="M153" s="28" t="s">
        <v>1396</v>
      </c>
      <c r="N153" s="28" t="s">
        <v>1397</v>
      </c>
    </row>
    <row r="154" spans="1:14">
      <c r="A154" s="19"/>
      <c r="B154" s="19"/>
      <c r="C154" s="20"/>
      <c r="D154" s="20"/>
      <c r="E154" s="31"/>
      <c r="F154" s="44" t="s">
        <v>562</v>
      </c>
      <c r="G154" s="44" t="s">
        <v>960</v>
      </c>
      <c r="H154" s="44" t="s">
        <v>587</v>
      </c>
      <c r="I154" s="28" t="s">
        <v>960</v>
      </c>
      <c r="J154" s="44" t="s">
        <v>466</v>
      </c>
      <c r="K154" s="28" t="s">
        <v>977</v>
      </c>
      <c r="L154" s="28" t="s">
        <v>1398</v>
      </c>
      <c r="M154" s="28" t="s">
        <v>1399</v>
      </c>
      <c r="N154" s="28" t="s">
        <v>1400</v>
      </c>
    </row>
    <row r="155" spans="1:14">
      <c r="A155" s="19"/>
      <c r="B155" s="19"/>
      <c r="C155" s="20"/>
      <c r="D155" s="20"/>
      <c r="E155" s="31"/>
      <c r="F155" s="44" t="s">
        <v>254</v>
      </c>
      <c r="G155" s="28" t="s">
        <v>966</v>
      </c>
      <c r="H155" s="44" t="s">
        <v>363</v>
      </c>
      <c r="I155" s="28" t="s">
        <v>966</v>
      </c>
      <c r="J155" s="44" t="s">
        <v>400</v>
      </c>
      <c r="K155" s="28" t="s">
        <v>960</v>
      </c>
      <c r="L155" s="28" t="s">
        <v>1401</v>
      </c>
      <c r="M155" s="28" t="s">
        <v>1402</v>
      </c>
      <c r="N155" s="28" t="s">
        <v>1403</v>
      </c>
    </row>
    <row r="156" spans="1:14">
      <c r="A156" s="19"/>
      <c r="B156" s="19"/>
      <c r="C156" s="20"/>
      <c r="D156" s="20"/>
      <c r="E156" s="31"/>
      <c r="F156" s="44" t="s">
        <v>46</v>
      </c>
      <c r="G156" s="28" t="s">
        <v>966</v>
      </c>
      <c r="H156" s="44" t="s">
        <v>515</v>
      </c>
      <c r="I156" s="28" t="s">
        <v>966</v>
      </c>
      <c r="J156" s="44" t="s">
        <v>102</v>
      </c>
      <c r="K156" s="28" t="s">
        <v>960</v>
      </c>
      <c r="L156" s="28" t="s">
        <v>1404</v>
      </c>
      <c r="M156" s="28" t="s">
        <v>1405</v>
      </c>
      <c r="N156" s="28" t="s">
        <v>1406</v>
      </c>
    </row>
    <row r="157" spans="1:14">
      <c r="A157" s="19"/>
      <c r="B157" s="19"/>
      <c r="C157" s="20"/>
      <c r="D157" s="20"/>
      <c r="E157" s="31"/>
      <c r="F157" s="44" t="s">
        <v>155</v>
      </c>
      <c r="G157" s="28" t="s">
        <v>966</v>
      </c>
      <c r="H157" s="44" t="s">
        <v>174</v>
      </c>
      <c r="I157" s="28" t="s">
        <v>966</v>
      </c>
      <c r="J157" s="44" t="s">
        <v>654</v>
      </c>
      <c r="K157" s="28" t="s">
        <v>960</v>
      </c>
      <c r="L157" s="28" t="s">
        <v>1407</v>
      </c>
      <c r="M157" s="28" t="s">
        <v>1408</v>
      </c>
      <c r="N157" s="28" t="s">
        <v>1409</v>
      </c>
    </row>
    <row r="158" spans="1:14">
      <c r="A158" s="19"/>
      <c r="B158" s="19"/>
      <c r="C158" s="20"/>
      <c r="D158" s="20"/>
      <c r="E158" s="31"/>
      <c r="F158" s="44" t="s">
        <v>478</v>
      </c>
      <c r="G158" s="28" t="s">
        <v>977</v>
      </c>
      <c r="H158" s="44" t="s">
        <v>437</v>
      </c>
      <c r="I158" s="28" t="s">
        <v>960</v>
      </c>
      <c r="J158" s="44" t="s">
        <v>638</v>
      </c>
      <c r="K158" s="28" t="s">
        <v>960</v>
      </c>
      <c r="L158" s="28" t="s">
        <v>1410</v>
      </c>
      <c r="M158" s="28" t="s">
        <v>1411</v>
      </c>
      <c r="N158" s="28" t="s">
        <v>1412</v>
      </c>
    </row>
    <row r="159" spans="1:14">
      <c r="A159" s="19"/>
      <c r="B159" s="19"/>
      <c r="C159" s="20"/>
      <c r="D159" s="20"/>
      <c r="E159" s="31"/>
      <c r="F159" s="44" t="s">
        <v>451</v>
      </c>
      <c r="G159" s="28" t="s">
        <v>1413</v>
      </c>
      <c r="H159" s="44" t="s">
        <v>122</v>
      </c>
      <c r="I159" s="28" t="s">
        <v>1413</v>
      </c>
      <c r="J159" s="44" t="s">
        <v>504</v>
      </c>
      <c r="K159" s="28" t="s">
        <v>991</v>
      </c>
      <c r="L159" s="28" t="s">
        <v>1414</v>
      </c>
      <c r="M159" s="28" t="s">
        <v>1415</v>
      </c>
      <c r="N159" s="28" t="s">
        <v>1416</v>
      </c>
    </row>
    <row r="160" spans="1:14">
      <c r="A160" s="19"/>
      <c r="B160" s="19"/>
      <c r="C160" s="20"/>
      <c r="D160" s="20"/>
      <c r="E160" s="31"/>
      <c r="F160" s="44" t="s">
        <v>306</v>
      </c>
      <c r="G160" s="28" t="s">
        <v>960</v>
      </c>
      <c r="H160" s="44" t="s">
        <v>413</v>
      </c>
      <c r="I160" s="28" t="s">
        <v>960</v>
      </c>
      <c r="J160" s="44" t="s">
        <v>666</v>
      </c>
      <c r="K160" s="28" t="s">
        <v>1072</v>
      </c>
      <c r="L160" s="28" t="s">
        <v>1417</v>
      </c>
      <c r="M160" s="28" t="s">
        <v>1418</v>
      </c>
      <c r="N160" s="28" t="s">
        <v>1419</v>
      </c>
    </row>
    <row r="161" spans="1:14">
      <c r="A161" s="19"/>
      <c r="B161" s="19"/>
      <c r="C161" s="20"/>
      <c r="D161" s="20"/>
      <c r="E161" s="31"/>
      <c r="F161" s="44" t="s">
        <v>386</v>
      </c>
      <c r="G161" s="28" t="s">
        <v>1413</v>
      </c>
      <c r="H161" s="44" t="s">
        <v>66</v>
      </c>
      <c r="I161" s="28" t="s">
        <v>991</v>
      </c>
      <c r="J161" s="44" t="s">
        <v>491</v>
      </c>
      <c r="K161" s="28" t="s">
        <v>1413</v>
      </c>
      <c r="L161" s="28" t="s">
        <v>1420</v>
      </c>
      <c r="M161" s="28" t="s">
        <v>1421</v>
      </c>
      <c r="N161" s="28" t="s">
        <v>1422</v>
      </c>
    </row>
    <row r="162" spans="1:14">
      <c r="A162" s="19"/>
      <c r="B162" s="19"/>
      <c r="C162" s="20"/>
      <c r="D162" s="20"/>
      <c r="E162" s="31"/>
      <c r="F162" s="44" t="s">
        <v>223</v>
      </c>
      <c r="G162" s="28" t="s">
        <v>991</v>
      </c>
      <c r="H162" s="44" t="s">
        <v>374</v>
      </c>
      <c r="I162" s="28" t="s">
        <v>1413</v>
      </c>
      <c r="J162" s="44" t="s">
        <v>339</v>
      </c>
      <c r="K162" s="28" t="s">
        <v>1413</v>
      </c>
      <c r="L162" s="28" t="s">
        <v>1423</v>
      </c>
      <c r="M162" s="28" t="s">
        <v>1424</v>
      </c>
      <c r="N162" s="28" t="s">
        <v>1425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T117"/>
  <sheetViews>
    <sheetView workbookViewId="0">
      <selection activeCell="O53" sqref="O53"/>
    </sheetView>
  </sheetViews>
  <sheetFormatPr defaultRowHeight="15"/>
  <cols>
    <col min="4" max="5" width="9.140625" style="115"/>
  </cols>
  <sheetData>
    <row r="1" spans="1:20">
      <c r="A1" s="47">
        <v>0</v>
      </c>
      <c r="B1" s="47" t="s">
        <v>1426</v>
      </c>
      <c r="C1" s="47" t="s">
        <v>779</v>
      </c>
      <c r="D1" s="82" t="s">
        <v>471</v>
      </c>
      <c r="E1" s="82" t="s">
        <v>1427</v>
      </c>
      <c r="F1" s="47" t="s">
        <v>16</v>
      </c>
      <c r="G1" s="47" t="s">
        <v>23</v>
      </c>
      <c r="H1" s="47" t="s">
        <v>26</v>
      </c>
      <c r="I1" s="47" t="s">
        <v>31</v>
      </c>
      <c r="J1" s="48" t="s">
        <v>1428</v>
      </c>
      <c r="K1" s="49" t="s">
        <v>0</v>
      </c>
      <c r="L1" s="50" t="s">
        <v>1429</v>
      </c>
      <c r="M1" s="50" t="s">
        <v>1430</v>
      </c>
      <c r="N1" s="51"/>
      <c r="O1" s="51"/>
      <c r="P1" s="51"/>
      <c r="Q1" s="51"/>
      <c r="R1" s="51"/>
      <c r="S1" s="52" t="s">
        <v>1431</v>
      </c>
      <c r="T1" s="53"/>
    </row>
    <row r="2" spans="1:20">
      <c r="A2" s="50">
        <v>1</v>
      </c>
      <c r="B2" s="50" t="s">
        <v>1432</v>
      </c>
      <c r="C2" s="50" t="s">
        <v>34</v>
      </c>
      <c r="D2" s="54" t="s">
        <v>471</v>
      </c>
      <c r="E2" s="54" t="s">
        <v>1427</v>
      </c>
      <c r="F2" s="50" t="s">
        <v>39</v>
      </c>
      <c r="G2" s="50" t="s">
        <v>43</v>
      </c>
      <c r="H2" s="50" t="s">
        <v>46</v>
      </c>
      <c r="I2" s="50" t="s">
        <v>51</v>
      </c>
      <c r="J2" s="48" t="s">
        <v>1433</v>
      </c>
      <c r="K2" s="55" t="s">
        <v>1434</v>
      </c>
      <c r="L2" s="47" t="s">
        <v>1435</v>
      </c>
      <c r="M2" s="47" t="s">
        <v>1436</v>
      </c>
      <c r="N2" s="51">
        <v>3</v>
      </c>
      <c r="O2" s="51">
        <v>3</v>
      </c>
      <c r="P2" s="51">
        <v>3</v>
      </c>
      <c r="Q2" s="51">
        <v>1</v>
      </c>
      <c r="R2" s="51">
        <v>5</v>
      </c>
      <c r="S2" s="56">
        <v>0</v>
      </c>
      <c r="T2" s="57" t="s">
        <v>1437</v>
      </c>
    </row>
    <row r="3" spans="1:20">
      <c r="A3" s="58">
        <v>2</v>
      </c>
      <c r="B3" s="59" t="s">
        <v>1438</v>
      </c>
      <c r="C3" s="59" t="s">
        <v>56</v>
      </c>
      <c r="D3" s="114" t="s">
        <v>471</v>
      </c>
      <c r="E3" s="114" t="s">
        <v>1427</v>
      </c>
      <c r="F3" s="59" t="s">
        <v>61</v>
      </c>
      <c r="G3" s="59" t="s">
        <v>63</v>
      </c>
      <c r="H3" s="59" t="s">
        <v>66</v>
      </c>
      <c r="I3" s="59" t="s">
        <v>71</v>
      </c>
      <c r="J3" s="48" t="s">
        <v>1439</v>
      </c>
      <c r="K3" s="55" t="s">
        <v>1434</v>
      </c>
      <c r="L3" s="59" t="s">
        <v>1440</v>
      </c>
      <c r="M3" s="50" t="s">
        <v>1441</v>
      </c>
      <c r="N3" s="51">
        <v>3</v>
      </c>
      <c r="O3" s="51">
        <v>4</v>
      </c>
      <c r="P3" s="51">
        <v>4</v>
      </c>
      <c r="Q3" s="51">
        <v>3</v>
      </c>
      <c r="R3" s="51">
        <v>5</v>
      </c>
      <c r="S3" s="56">
        <v>1</v>
      </c>
      <c r="T3" s="57" t="s">
        <v>1442</v>
      </c>
    </row>
    <row r="4" spans="1:20">
      <c r="A4" s="47">
        <v>3</v>
      </c>
      <c r="B4" s="47" t="s">
        <v>1426</v>
      </c>
      <c r="C4" s="47" t="s">
        <v>76</v>
      </c>
      <c r="D4" s="82" t="s">
        <v>112</v>
      </c>
      <c r="E4" s="82" t="s">
        <v>1443</v>
      </c>
      <c r="F4" s="47" t="s">
        <v>79</v>
      </c>
      <c r="G4" s="47" t="s">
        <v>82</v>
      </c>
      <c r="H4" s="47" t="s">
        <v>86</v>
      </c>
      <c r="I4" s="47" t="s">
        <v>89</v>
      </c>
      <c r="J4" s="48" t="s">
        <v>1444</v>
      </c>
      <c r="K4" s="55" t="s">
        <v>1434</v>
      </c>
      <c r="L4" s="59" t="s">
        <v>1445</v>
      </c>
      <c r="M4" s="50" t="s">
        <v>1446</v>
      </c>
      <c r="N4" s="51">
        <v>3</v>
      </c>
      <c r="O4" s="51">
        <v>4</v>
      </c>
      <c r="P4" s="51">
        <v>4</v>
      </c>
      <c r="Q4" s="51">
        <v>2</v>
      </c>
      <c r="R4" s="51">
        <v>6</v>
      </c>
      <c r="S4" s="49">
        <v>2</v>
      </c>
      <c r="T4" s="57" t="s">
        <v>1447</v>
      </c>
    </row>
    <row r="5" spans="1:20">
      <c r="A5" s="50">
        <v>4</v>
      </c>
      <c r="B5" s="50" t="s">
        <v>1432</v>
      </c>
      <c r="C5" s="50" t="s">
        <v>92</v>
      </c>
      <c r="D5" s="54" t="s">
        <v>112</v>
      </c>
      <c r="E5" s="54" t="s">
        <v>1443</v>
      </c>
      <c r="F5" s="50" t="s">
        <v>96</v>
      </c>
      <c r="G5" s="50" t="s">
        <v>99</v>
      </c>
      <c r="H5" s="50" t="s">
        <v>102</v>
      </c>
      <c r="I5" s="50" t="s">
        <v>106</v>
      </c>
      <c r="J5" s="48" t="s">
        <v>1448</v>
      </c>
      <c r="K5" s="60" t="s">
        <v>1449</v>
      </c>
      <c r="L5" s="47" t="s">
        <v>1450</v>
      </c>
      <c r="M5" s="50" t="s">
        <v>1451</v>
      </c>
      <c r="N5" s="51">
        <v>1</v>
      </c>
      <c r="O5" s="51">
        <v>1</v>
      </c>
      <c r="P5" s="51">
        <v>1</v>
      </c>
      <c r="Q5" s="51">
        <v>2</v>
      </c>
      <c r="R5" s="51">
        <v>5</v>
      </c>
      <c r="S5" s="56">
        <v>3</v>
      </c>
      <c r="T5" s="57" t="s">
        <v>1452</v>
      </c>
    </row>
    <row r="6" spans="1:20">
      <c r="A6" s="58">
        <v>5</v>
      </c>
      <c r="B6" s="59" t="s">
        <v>1438</v>
      </c>
      <c r="C6" s="59" t="s">
        <v>111</v>
      </c>
      <c r="D6" s="114" t="s">
        <v>112</v>
      </c>
      <c r="E6" s="114" t="s">
        <v>1443</v>
      </c>
      <c r="F6" s="59" t="s">
        <v>116</v>
      </c>
      <c r="G6" s="59" t="s">
        <v>119</v>
      </c>
      <c r="H6" s="59" t="s">
        <v>122</v>
      </c>
      <c r="I6" s="59" t="s">
        <v>124</v>
      </c>
      <c r="J6" s="48" t="s">
        <v>1453</v>
      </c>
      <c r="K6" s="60" t="s">
        <v>1449</v>
      </c>
      <c r="L6" s="47" t="s">
        <v>1454</v>
      </c>
      <c r="M6" s="50" t="s">
        <v>1455</v>
      </c>
      <c r="N6" s="51">
        <v>1</v>
      </c>
      <c r="O6" s="51">
        <v>1</v>
      </c>
      <c r="P6" s="51">
        <v>2</v>
      </c>
      <c r="Q6" s="51">
        <v>3</v>
      </c>
      <c r="R6" s="51">
        <v>4</v>
      </c>
      <c r="S6" s="56">
        <v>4</v>
      </c>
      <c r="T6" s="57" t="s">
        <v>1456</v>
      </c>
    </row>
    <row r="7" spans="1:20">
      <c r="A7" s="47">
        <v>6</v>
      </c>
      <c r="B7" s="47" t="s">
        <v>1426</v>
      </c>
      <c r="C7" s="47" t="s">
        <v>127</v>
      </c>
      <c r="D7" s="82" t="s">
        <v>181</v>
      </c>
      <c r="E7" s="82" t="s">
        <v>1457</v>
      </c>
      <c r="F7" s="47" t="s">
        <v>131</v>
      </c>
      <c r="G7" s="47" t="s">
        <v>133</v>
      </c>
      <c r="H7" s="47" t="s">
        <v>136</v>
      </c>
      <c r="I7" s="47" t="s">
        <v>140</v>
      </c>
      <c r="J7" s="48" t="s">
        <v>1458</v>
      </c>
      <c r="K7" s="60" t="s">
        <v>1449</v>
      </c>
      <c r="L7" s="47" t="s">
        <v>1459</v>
      </c>
      <c r="M7" s="50" t="s">
        <v>1460</v>
      </c>
      <c r="N7" s="51">
        <v>1</v>
      </c>
      <c r="O7" s="51">
        <v>1</v>
      </c>
      <c r="P7" s="51">
        <v>1</v>
      </c>
      <c r="Q7" s="51">
        <v>2</v>
      </c>
      <c r="R7" s="51">
        <v>4</v>
      </c>
      <c r="S7" s="56">
        <v>5</v>
      </c>
      <c r="T7" s="57" t="s">
        <v>1461</v>
      </c>
    </row>
    <row r="8" spans="1:20">
      <c r="A8" s="50">
        <v>7</v>
      </c>
      <c r="B8" s="50" t="s">
        <v>1432</v>
      </c>
      <c r="C8" s="50" t="s">
        <v>144</v>
      </c>
      <c r="D8" s="54" t="s">
        <v>181</v>
      </c>
      <c r="E8" s="54" t="s">
        <v>1457</v>
      </c>
      <c r="F8" s="50" t="s">
        <v>148</v>
      </c>
      <c r="G8" s="50" t="s">
        <v>151</v>
      </c>
      <c r="H8" s="50" t="s">
        <v>155</v>
      </c>
      <c r="I8" s="50" t="s">
        <v>157</v>
      </c>
      <c r="J8" s="48" t="s">
        <v>1462</v>
      </c>
      <c r="K8" s="60" t="s">
        <v>1449</v>
      </c>
      <c r="L8" s="47" t="s">
        <v>1463</v>
      </c>
      <c r="M8" s="50" t="s">
        <v>1464</v>
      </c>
      <c r="N8" s="51">
        <v>1</v>
      </c>
      <c r="O8" s="51">
        <v>1</v>
      </c>
      <c r="P8" s="51">
        <v>1</v>
      </c>
      <c r="Q8" s="51">
        <v>2</v>
      </c>
      <c r="R8" s="51">
        <v>5</v>
      </c>
      <c r="S8" s="56">
        <v>6</v>
      </c>
      <c r="T8" s="57" t="s">
        <v>1465</v>
      </c>
    </row>
    <row r="9" spans="1:20">
      <c r="A9" s="58">
        <v>8</v>
      </c>
      <c r="B9" s="59" t="s">
        <v>1438</v>
      </c>
      <c r="C9" s="59" t="s">
        <v>161</v>
      </c>
      <c r="D9" s="114" t="s">
        <v>181</v>
      </c>
      <c r="E9" s="114" t="s">
        <v>1457</v>
      </c>
      <c r="F9" s="59" t="s">
        <v>166</v>
      </c>
      <c r="G9" s="59" t="s">
        <v>170</v>
      </c>
      <c r="H9" s="59" t="s">
        <v>174</v>
      </c>
      <c r="I9" s="59" t="s">
        <v>176</v>
      </c>
      <c r="J9" s="48" t="s">
        <v>1466</v>
      </c>
      <c r="K9" s="60" t="s">
        <v>1449</v>
      </c>
      <c r="L9" s="50" t="s">
        <v>1467</v>
      </c>
      <c r="M9" s="59" t="s">
        <v>367</v>
      </c>
      <c r="N9" s="51">
        <v>1</v>
      </c>
      <c r="O9" s="51">
        <v>3</v>
      </c>
      <c r="P9" s="51">
        <v>3</v>
      </c>
      <c r="Q9" s="51">
        <v>4</v>
      </c>
      <c r="R9" s="51">
        <v>5</v>
      </c>
      <c r="S9" s="56">
        <v>7</v>
      </c>
      <c r="T9" s="57" t="s">
        <v>1468</v>
      </c>
    </row>
    <row r="10" spans="1:20">
      <c r="A10" s="47">
        <v>9</v>
      </c>
      <c r="B10" s="47" t="s">
        <v>1426</v>
      </c>
      <c r="C10" s="47" t="s">
        <v>180</v>
      </c>
      <c r="D10" s="82" t="s">
        <v>167</v>
      </c>
      <c r="E10" s="82" t="s">
        <v>1469</v>
      </c>
      <c r="F10" s="47" t="s">
        <v>183</v>
      </c>
      <c r="G10" s="47" t="s">
        <v>186</v>
      </c>
      <c r="H10" s="47" t="s">
        <v>190</v>
      </c>
      <c r="I10" s="47" t="s">
        <v>192</v>
      </c>
      <c r="J10" s="48" t="s">
        <v>1470</v>
      </c>
      <c r="K10" s="60" t="s">
        <v>1449</v>
      </c>
      <c r="L10" s="50" t="s">
        <v>1471</v>
      </c>
      <c r="M10" s="59" t="s">
        <v>56</v>
      </c>
      <c r="N10" s="51">
        <v>1</v>
      </c>
      <c r="O10" s="51">
        <v>1</v>
      </c>
      <c r="P10" s="51">
        <v>1</v>
      </c>
      <c r="Q10" s="51">
        <v>4</v>
      </c>
      <c r="R10" s="51">
        <v>5</v>
      </c>
      <c r="S10" s="49">
        <v>8</v>
      </c>
      <c r="T10" s="57" t="s">
        <v>1472</v>
      </c>
    </row>
    <row r="11" spans="1:20">
      <c r="A11" s="50">
        <v>10</v>
      </c>
      <c r="B11" s="50" t="s">
        <v>1432</v>
      </c>
      <c r="C11" s="50" t="s">
        <v>194</v>
      </c>
      <c r="D11" s="54" t="s">
        <v>167</v>
      </c>
      <c r="E11" s="54" t="s">
        <v>1469</v>
      </c>
      <c r="F11" s="50" t="s">
        <v>198</v>
      </c>
      <c r="G11" s="50" t="s">
        <v>202</v>
      </c>
      <c r="H11" s="50" t="s">
        <v>206</v>
      </c>
      <c r="I11" s="50" t="s">
        <v>209</v>
      </c>
      <c r="J11" s="48" t="s">
        <v>1473</v>
      </c>
      <c r="K11" s="60" t="s">
        <v>1449</v>
      </c>
      <c r="L11" s="50" t="s">
        <v>1474</v>
      </c>
      <c r="M11" s="59" t="s">
        <v>1475</v>
      </c>
      <c r="N11" s="51">
        <v>1</v>
      </c>
      <c r="O11" s="51">
        <v>2</v>
      </c>
      <c r="P11" s="51">
        <v>2</v>
      </c>
      <c r="Q11" s="51">
        <v>3</v>
      </c>
      <c r="R11" s="51">
        <v>7</v>
      </c>
      <c r="S11" s="60">
        <v>9</v>
      </c>
      <c r="T11" s="57" t="s">
        <v>1476</v>
      </c>
    </row>
    <row r="12" spans="1:20">
      <c r="A12" s="58">
        <v>11</v>
      </c>
      <c r="B12" s="59" t="s">
        <v>1438</v>
      </c>
      <c r="C12" s="59" t="s">
        <v>214</v>
      </c>
      <c r="D12" s="114" t="s">
        <v>167</v>
      </c>
      <c r="E12" s="114" t="s">
        <v>1469</v>
      </c>
      <c r="F12" s="59" t="s">
        <v>218</v>
      </c>
      <c r="G12" s="59" t="s">
        <v>221</v>
      </c>
      <c r="H12" s="59" t="s">
        <v>223</v>
      </c>
      <c r="I12" s="59" t="s">
        <v>225</v>
      </c>
      <c r="J12" s="48" t="s">
        <v>1477</v>
      </c>
      <c r="K12" s="60" t="s">
        <v>1449</v>
      </c>
      <c r="L12" s="50" t="s">
        <v>1478</v>
      </c>
      <c r="M12" s="59" t="s">
        <v>1479</v>
      </c>
      <c r="N12" s="51">
        <v>1</v>
      </c>
      <c r="O12" s="51">
        <v>3</v>
      </c>
      <c r="P12" s="51">
        <v>3</v>
      </c>
      <c r="Q12" s="51">
        <v>5</v>
      </c>
      <c r="R12" s="51">
        <v>8</v>
      </c>
      <c r="S12" s="56" t="s">
        <v>1426</v>
      </c>
      <c r="T12" s="57" t="s">
        <v>1480</v>
      </c>
    </row>
    <row r="13" spans="1:20">
      <c r="A13" s="47">
        <v>12</v>
      </c>
      <c r="B13" s="47" t="s">
        <v>1426</v>
      </c>
      <c r="C13" s="47" t="s">
        <v>227</v>
      </c>
      <c r="D13" s="82" t="s">
        <v>706</v>
      </c>
      <c r="E13" s="82" t="s">
        <v>1481</v>
      </c>
      <c r="F13" s="47" t="s">
        <v>232</v>
      </c>
      <c r="G13" s="47" t="s">
        <v>235</v>
      </c>
      <c r="H13" s="47" t="s">
        <v>239</v>
      </c>
      <c r="I13" s="47" t="s">
        <v>242</v>
      </c>
      <c r="J13" s="48" t="s">
        <v>1482</v>
      </c>
      <c r="K13" s="60" t="s">
        <v>1483</v>
      </c>
      <c r="L13" s="50" t="s">
        <v>1484</v>
      </c>
      <c r="M13" s="59" t="s">
        <v>1485</v>
      </c>
      <c r="N13" s="51">
        <v>4</v>
      </c>
      <c r="O13" s="51">
        <v>6</v>
      </c>
      <c r="P13" s="51">
        <v>6</v>
      </c>
      <c r="Q13" s="51">
        <v>5</v>
      </c>
      <c r="R13" s="51">
        <v>7</v>
      </c>
      <c r="S13" s="49" t="s">
        <v>1432</v>
      </c>
      <c r="T13" s="57" t="s">
        <v>1486</v>
      </c>
    </row>
    <row r="14" spans="1:20">
      <c r="A14" s="50">
        <v>13</v>
      </c>
      <c r="B14" s="50" t="s">
        <v>1432</v>
      </c>
      <c r="C14" s="50" t="s">
        <v>245</v>
      </c>
      <c r="D14" s="54" t="s">
        <v>706</v>
      </c>
      <c r="E14" s="54" t="s">
        <v>1481</v>
      </c>
      <c r="F14" s="50" t="s">
        <v>247</v>
      </c>
      <c r="G14" s="50" t="s">
        <v>250</v>
      </c>
      <c r="H14" s="50" t="s">
        <v>254</v>
      </c>
      <c r="I14" s="50" t="s">
        <v>1487</v>
      </c>
      <c r="J14" s="48" t="s">
        <v>1488</v>
      </c>
      <c r="K14" s="60" t="s">
        <v>1483</v>
      </c>
      <c r="L14" s="47" t="s">
        <v>1489</v>
      </c>
      <c r="M14" s="50" t="s">
        <v>1490</v>
      </c>
      <c r="N14" s="51">
        <v>4</v>
      </c>
      <c r="O14" s="51">
        <v>6</v>
      </c>
      <c r="P14" s="51">
        <v>6</v>
      </c>
      <c r="Q14" s="51">
        <v>6</v>
      </c>
      <c r="R14" s="51">
        <v>8</v>
      </c>
      <c r="S14" s="60" t="s">
        <v>1491</v>
      </c>
      <c r="T14" s="57" t="s">
        <v>748</v>
      </c>
    </row>
    <row r="15" spans="1:20">
      <c r="A15" s="58">
        <v>14</v>
      </c>
      <c r="B15" s="59" t="s">
        <v>1438</v>
      </c>
      <c r="C15" s="59" t="s">
        <v>260</v>
      </c>
      <c r="D15" s="114" t="s">
        <v>706</v>
      </c>
      <c r="E15" s="114" t="s">
        <v>1481</v>
      </c>
      <c r="F15" s="59" t="s">
        <v>263</v>
      </c>
      <c r="G15" s="59" t="s">
        <v>1492</v>
      </c>
      <c r="H15" s="59" t="s">
        <v>270</v>
      </c>
      <c r="I15" s="59" t="s">
        <v>273</v>
      </c>
      <c r="J15" s="48" t="s">
        <v>1493</v>
      </c>
      <c r="K15" s="60" t="s">
        <v>1479</v>
      </c>
      <c r="L15" s="47" t="s">
        <v>1494</v>
      </c>
      <c r="M15" s="50" t="s">
        <v>1495</v>
      </c>
      <c r="N15" s="51">
        <v>4</v>
      </c>
      <c r="O15" s="51">
        <v>3</v>
      </c>
      <c r="P15" s="51">
        <v>4</v>
      </c>
      <c r="Q15" s="51">
        <v>2</v>
      </c>
      <c r="R15" s="51">
        <v>6</v>
      </c>
      <c r="S15" s="61" t="s">
        <v>1496</v>
      </c>
      <c r="T15" s="62" t="s">
        <v>1497</v>
      </c>
    </row>
    <row r="16" spans="1:20">
      <c r="A16" s="47">
        <v>15</v>
      </c>
      <c r="B16" s="47" t="s">
        <v>1426</v>
      </c>
      <c r="C16" s="47" t="s">
        <v>275</v>
      </c>
      <c r="D16" s="82" t="s">
        <v>1498</v>
      </c>
      <c r="E16" s="82" t="s">
        <v>1499</v>
      </c>
      <c r="F16" s="47" t="s">
        <v>278</v>
      </c>
      <c r="G16" s="47" t="s">
        <v>280</v>
      </c>
      <c r="H16" s="47" t="s">
        <v>284</v>
      </c>
      <c r="I16" s="47" t="s">
        <v>286</v>
      </c>
      <c r="J16" s="48" t="s">
        <v>1500</v>
      </c>
      <c r="K16" s="60" t="s">
        <v>1479</v>
      </c>
      <c r="L16" s="47" t="s">
        <v>1501</v>
      </c>
      <c r="M16" s="50" t="s">
        <v>1495</v>
      </c>
      <c r="N16" s="51">
        <v>4</v>
      </c>
      <c r="O16" s="51">
        <v>3</v>
      </c>
      <c r="P16" s="51">
        <v>4</v>
      </c>
      <c r="Q16" s="51">
        <v>2</v>
      </c>
      <c r="R16" s="57">
        <v>6</v>
      </c>
      <c r="S16" s="50"/>
      <c r="T16" s="51"/>
    </row>
    <row r="17" spans="1:20">
      <c r="A17" s="50">
        <v>16</v>
      </c>
      <c r="B17" s="50" t="s">
        <v>1432</v>
      </c>
      <c r="C17" s="50" t="s">
        <v>289</v>
      </c>
      <c r="D17" s="54" t="s">
        <v>1498</v>
      </c>
      <c r="E17" s="54" t="s">
        <v>1499</v>
      </c>
      <c r="F17" s="50" t="s">
        <v>291</v>
      </c>
      <c r="G17" s="50" t="s">
        <v>293</v>
      </c>
      <c r="H17" s="50" t="s">
        <v>295</v>
      </c>
      <c r="I17" s="50" t="s">
        <v>298</v>
      </c>
      <c r="J17" s="48" t="s">
        <v>1502</v>
      </c>
      <c r="K17" s="60" t="s">
        <v>1479</v>
      </c>
      <c r="L17" s="47" t="s">
        <v>1503</v>
      </c>
      <c r="M17" s="50" t="s">
        <v>1495</v>
      </c>
      <c r="N17" s="51">
        <v>4</v>
      </c>
      <c r="O17" s="51">
        <v>4</v>
      </c>
      <c r="P17" s="51">
        <v>4</v>
      </c>
      <c r="Q17" s="51">
        <v>2</v>
      </c>
      <c r="R17" s="57">
        <v>6</v>
      </c>
      <c r="S17" s="58"/>
      <c r="T17" s="51"/>
    </row>
    <row r="18" spans="1:20">
      <c r="A18" s="58">
        <v>17</v>
      </c>
      <c r="B18" s="59" t="s">
        <v>1438</v>
      </c>
      <c r="C18" s="59" t="s">
        <v>300</v>
      </c>
      <c r="D18" s="114" t="s">
        <v>1498</v>
      </c>
      <c r="E18" s="114" t="s">
        <v>1499</v>
      </c>
      <c r="F18" s="59" t="s">
        <v>302</v>
      </c>
      <c r="G18" s="59" t="s">
        <v>304</v>
      </c>
      <c r="H18" s="59" t="s">
        <v>306</v>
      </c>
      <c r="I18" s="59" t="s">
        <v>308</v>
      </c>
      <c r="J18" s="48" t="s">
        <v>1504</v>
      </c>
      <c r="K18" s="60" t="s">
        <v>1479</v>
      </c>
      <c r="L18" s="59" t="s">
        <v>1505</v>
      </c>
      <c r="M18" s="59" t="s">
        <v>1449</v>
      </c>
      <c r="N18" s="51">
        <v>4</v>
      </c>
      <c r="O18" s="51">
        <v>4</v>
      </c>
      <c r="P18" s="51">
        <v>4</v>
      </c>
      <c r="Q18" s="51">
        <v>5</v>
      </c>
      <c r="R18" s="57">
        <v>8</v>
      </c>
      <c r="S18" s="47"/>
      <c r="T18" s="51"/>
    </row>
    <row r="19" spans="1:20">
      <c r="A19" s="47">
        <v>18</v>
      </c>
      <c r="B19" s="47" t="s">
        <v>1426</v>
      </c>
      <c r="C19" s="47" t="s">
        <v>310</v>
      </c>
      <c r="D19" s="82" t="s">
        <v>11</v>
      </c>
      <c r="E19" s="82" t="s">
        <v>1506</v>
      </c>
      <c r="F19" s="47" t="s">
        <v>312</v>
      </c>
      <c r="G19" s="47" t="s">
        <v>314</v>
      </c>
      <c r="H19" s="47" t="s">
        <v>317</v>
      </c>
      <c r="I19" s="47" t="s">
        <v>319</v>
      </c>
      <c r="J19" s="48" t="s">
        <v>1507</v>
      </c>
      <c r="K19" s="60" t="s">
        <v>1508</v>
      </c>
      <c r="L19" s="59" t="s">
        <v>1509</v>
      </c>
      <c r="M19" s="59" t="s">
        <v>1510</v>
      </c>
      <c r="N19" s="51">
        <v>4</v>
      </c>
      <c r="O19" s="51">
        <v>4</v>
      </c>
      <c r="P19" s="51">
        <v>4</v>
      </c>
      <c r="Q19" s="51">
        <v>4</v>
      </c>
      <c r="R19" s="57">
        <v>5</v>
      </c>
      <c r="S19" s="50"/>
      <c r="T19" s="51"/>
    </row>
    <row r="20" spans="1:20">
      <c r="A20" s="50">
        <v>19</v>
      </c>
      <c r="B20" s="50" t="s">
        <v>1432</v>
      </c>
      <c r="C20" s="50" t="s">
        <v>321</v>
      </c>
      <c r="D20" s="54" t="s">
        <v>11</v>
      </c>
      <c r="E20" s="54" t="s">
        <v>1506</v>
      </c>
      <c r="F20" s="50" t="s">
        <v>323</v>
      </c>
      <c r="G20" s="50" t="s">
        <v>326</v>
      </c>
      <c r="H20" s="50" t="s">
        <v>328</v>
      </c>
      <c r="I20" s="50" t="s">
        <v>330</v>
      </c>
      <c r="J20" s="48" t="s">
        <v>1511</v>
      </c>
      <c r="K20" s="49" t="s">
        <v>1455</v>
      </c>
      <c r="L20" s="59" t="s">
        <v>1512</v>
      </c>
      <c r="M20" s="59" t="s">
        <v>1449</v>
      </c>
      <c r="N20" s="51">
        <v>3</v>
      </c>
      <c r="O20" s="51">
        <v>3</v>
      </c>
      <c r="P20" s="51">
        <v>3</v>
      </c>
      <c r="Q20" s="51">
        <v>5</v>
      </c>
      <c r="R20" s="57">
        <v>8</v>
      </c>
      <c r="S20" s="58"/>
      <c r="T20" s="51"/>
    </row>
    <row r="21" spans="1:20">
      <c r="A21" s="58">
        <v>20</v>
      </c>
      <c r="B21" s="59" t="s">
        <v>1438</v>
      </c>
      <c r="C21" s="59" t="s">
        <v>332</v>
      </c>
      <c r="D21" s="114" t="s">
        <v>11</v>
      </c>
      <c r="E21" s="114" t="s">
        <v>1506</v>
      </c>
      <c r="F21" s="59" t="s">
        <v>335</v>
      </c>
      <c r="G21" s="59" t="s">
        <v>337</v>
      </c>
      <c r="H21" s="59" t="s">
        <v>339</v>
      </c>
      <c r="I21" s="59" t="s">
        <v>341</v>
      </c>
      <c r="J21" s="48" t="s">
        <v>1513</v>
      </c>
      <c r="K21" s="49" t="s">
        <v>1455</v>
      </c>
      <c r="L21" s="47" t="s">
        <v>1494</v>
      </c>
      <c r="M21" s="47" t="s">
        <v>1434</v>
      </c>
      <c r="N21" s="51">
        <v>3</v>
      </c>
      <c r="O21" s="51">
        <v>3</v>
      </c>
      <c r="P21" s="51">
        <v>3</v>
      </c>
      <c r="Q21" s="51">
        <v>3</v>
      </c>
      <c r="R21" s="57">
        <v>6</v>
      </c>
      <c r="S21" s="47"/>
      <c r="T21" s="51"/>
    </row>
    <row r="22" spans="1:20">
      <c r="A22" s="47">
        <v>21</v>
      </c>
      <c r="B22" s="47" t="s">
        <v>1426</v>
      </c>
      <c r="C22" s="47" t="s">
        <v>343</v>
      </c>
      <c r="D22" s="82" t="s">
        <v>14</v>
      </c>
      <c r="E22" s="82" t="s">
        <v>1514</v>
      </c>
      <c r="F22" s="47" t="s">
        <v>347</v>
      </c>
      <c r="G22" s="47" t="s">
        <v>349</v>
      </c>
      <c r="H22" s="47" t="s">
        <v>351</v>
      </c>
      <c r="I22" s="47" t="s">
        <v>353</v>
      </c>
      <c r="J22" s="48" t="s">
        <v>1515</v>
      </c>
      <c r="K22" s="49" t="s">
        <v>1455</v>
      </c>
      <c r="L22" s="59" t="s">
        <v>1516</v>
      </c>
      <c r="M22" s="59" t="s">
        <v>1517</v>
      </c>
      <c r="N22" s="51">
        <v>3</v>
      </c>
      <c r="O22" s="51">
        <v>4</v>
      </c>
      <c r="P22" s="51">
        <v>4</v>
      </c>
      <c r="Q22" s="51">
        <v>5</v>
      </c>
      <c r="R22" s="57">
        <v>7</v>
      </c>
      <c r="S22" s="50"/>
      <c r="T22" s="51"/>
    </row>
    <row r="23" spans="1:20">
      <c r="A23" s="50">
        <v>22</v>
      </c>
      <c r="B23" s="50" t="s">
        <v>1432</v>
      </c>
      <c r="C23" s="50" t="s">
        <v>355</v>
      </c>
      <c r="D23" s="54" t="s">
        <v>14</v>
      </c>
      <c r="E23" s="54" t="s">
        <v>1514</v>
      </c>
      <c r="F23" s="50" t="s">
        <v>241</v>
      </c>
      <c r="G23" s="50" t="s">
        <v>359</v>
      </c>
      <c r="H23" s="50" t="s">
        <v>363</v>
      </c>
      <c r="I23" s="50" t="s">
        <v>365</v>
      </c>
      <c r="J23" s="48" t="s">
        <v>1518</v>
      </c>
      <c r="K23" s="60" t="s">
        <v>1517</v>
      </c>
      <c r="L23" s="59" t="s">
        <v>1519</v>
      </c>
      <c r="M23" s="59" t="s">
        <v>1483</v>
      </c>
      <c r="N23" s="51">
        <v>5</v>
      </c>
      <c r="O23" s="51">
        <v>6</v>
      </c>
      <c r="P23" s="51">
        <v>6</v>
      </c>
      <c r="Q23" s="51">
        <v>4</v>
      </c>
      <c r="R23" s="57">
        <v>7</v>
      </c>
      <c r="S23" s="58"/>
      <c r="T23" s="51"/>
    </row>
    <row r="24" spans="1:20">
      <c r="A24" s="58">
        <v>23</v>
      </c>
      <c r="B24" s="59" t="s">
        <v>1438</v>
      </c>
      <c r="C24" s="59" t="s">
        <v>367</v>
      </c>
      <c r="D24" s="114" t="s">
        <v>14</v>
      </c>
      <c r="E24" s="114" t="s">
        <v>1514</v>
      </c>
      <c r="F24" s="59" t="s">
        <v>370</v>
      </c>
      <c r="G24" s="59" t="s">
        <v>372</v>
      </c>
      <c r="H24" s="59" t="s">
        <v>374</v>
      </c>
      <c r="I24" s="59" t="s">
        <v>376</v>
      </c>
      <c r="J24" s="48" t="s">
        <v>1520</v>
      </c>
      <c r="K24" s="60" t="s">
        <v>1517</v>
      </c>
      <c r="L24" s="50" t="s">
        <v>1521</v>
      </c>
      <c r="M24" s="59" t="s">
        <v>1522</v>
      </c>
      <c r="N24" s="51">
        <v>5</v>
      </c>
      <c r="O24" s="51">
        <v>5</v>
      </c>
      <c r="P24" s="51">
        <v>5</v>
      </c>
      <c r="Q24" s="51">
        <v>4</v>
      </c>
      <c r="R24" s="57">
        <v>7</v>
      </c>
      <c r="S24" s="47"/>
      <c r="T24" s="51"/>
    </row>
    <row r="25" spans="1:20">
      <c r="A25" s="47">
        <v>24</v>
      </c>
      <c r="B25" s="47" t="s">
        <v>1426</v>
      </c>
      <c r="C25" s="47" t="s">
        <v>378</v>
      </c>
      <c r="D25" s="82" t="s">
        <v>1523</v>
      </c>
      <c r="E25" s="82" t="s">
        <v>1524</v>
      </c>
      <c r="F25" s="47" t="s">
        <v>381</v>
      </c>
      <c r="G25" s="47" t="s">
        <v>384</v>
      </c>
      <c r="H25" s="47" t="s">
        <v>386</v>
      </c>
      <c r="I25" s="47" t="s">
        <v>389</v>
      </c>
      <c r="J25" s="48" t="s">
        <v>1525</v>
      </c>
      <c r="K25" s="60" t="s">
        <v>1517</v>
      </c>
      <c r="L25" s="59" t="s">
        <v>1505</v>
      </c>
      <c r="M25" s="59" t="s">
        <v>1526</v>
      </c>
      <c r="N25" s="51">
        <v>5</v>
      </c>
      <c r="O25" s="51">
        <v>4</v>
      </c>
      <c r="P25" s="51">
        <v>5</v>
      </c>
      <c r="Q25" s="51">
        <v>5</v>
      </c>
      <c r="R25" s="57">
        <v>9</v>
      </c>
      <c r="S25" s="50"/>
      <c r="T25" s="51"/>
    </row>
    <row r="26" spans="1:20">
      <c r="A26" s="50">
        <v>25</v>
      </c>
      <c r="B26" s="50" t="s">
        <v>1432</v>
      </c>
      <c r="C26" s="50" t="s">
        <v>391</v>
      </c>
      <c r="D26" s="54" t="s">
        <v>1523</v>
      </c>
      <c r="E26" s="54" t="s">
        <v>1524</v>
      </c>
      <c r="F26" s="50" t="s">
        <v>395</v>
      </c>
      <c r="G26" s="50" t="s">
        <v>397</v>
      </c>
      <c r="H26" s="50" t="s">
        <v>400</v>
      </c>
      <c r="I26" s="50" t="s">
        <v>403</v>
      </c>
      <c r="J26" s="48" t="s">
        <v>1527</v>
      </c>
      <c r="K26" s="63" t="s">
        <v>1517</v>
      </c>
      <c r="L26" s="64" t="s">
        <v>1509</v>
      </c>
      <c r="M26" s="64" t="s">
        <v>1449</v>
      </c>
      <c r="N26" s="65">
        <v>5</v>
      </c>
      <c r="O26" s="65">
        <v>4</v>
      </c>
      <c r="P26" s="65">
        <v>5</v>
      </c>
      <c r="Q26" s="65">
        <v>5</v>
      </c>
      <c r="R26" s="62">
        <v>8</v>
      </c>
      <c r="S26" s="58"/>
      <c r="T26" s="51"/>
    </row>
    <row r="27" spans="1:20">
      <c r="A27" s="58">
        <v>26</v>
      </c>
      <c r="B27" s="59" t="s">
        <v>1438</v>
      </c>
      <c r="C27" s="59" t="s">
        <v>405</v>
      </c>
      <c r="D27" s="114" t="s">
        <v>1523</v>
      </c>
      <c r="E27" s="114" t="s">
        <v>1524</v>
      </c>
      <c r="F27" s="59" t="s">
        <v>408</v>
      </c>
      <c r="G27" s="59" t="s">
        <v>410</v>
      </c>
      <c r="H27" s="59" t="s">
        <v>413</v>
      </c>
      <c r="I27" s="59" t="s">
        <v>415</v>
      </c>
      <c r="J27" s="48" t="s">
        <v>1528</v>
      </c>
      <c r="K27" s="58"/>
      <c r="L27" s="58"/>
      <c r="M27" s="58"/>
      <c r="N27" s="58"/>
      <c r="O27" s="58"/>
      <c r="P27" s="47"/>
      <c r="Q27" s="47"/>
      <c r="R27" s="47"/>
      <c r="S27" s="47"/>
      <c r="T27" s="51"/>
    </row>
    <row r="28" spans="1:20">
      <c r="A28" s="47">
        <v>27</v>
      </c>
      <c r="B28" s="47" t="s">
        <v>1426</v>
      </c>
      <c r="C28" s="47" t="s">
        <v>417</v>
      </c>
      <c r="D28" s="82" t="s">
        <v>145</v>
      </c>
      <c r="E28" s="82" t="s">
        <v>1529</v>
      </c>
      <c r="F28" s="47" t="s">
        <v>419</v>
      </c>
      <c r="G28" s="47" t="s">
        <v>422</v>
      </c>
      <c r="H28" s="47" t="s">
        <v>424</v>
      </c>
      <c r="I28" s="47" t="s">
        <v>426</v>
      </c>
      <c r="J28" s="48" t="s">
        <v>1530</v>
      </c>
      <c r="K28" s="47"/>
      <c r="L28" s="47"/>
      <c r="M28" s="47"/>
      <c r="N28" s="47"/>
      <c r="O28" s="47"/>
      <c r="P28" s="50"/>
      <c r="Q28" s="50"/>
      <c r="R28" s="50"/>
      <c r="S28" s="50"/>
      <c r="T28" s="51"/>
    </row>
    <row r="29" spans="1:20">
      <c r="A29" s="50">
        <v>28</v>
      </c>
      <c r="B29" s="50" t="s">
        <v>1432</v>
      </c>
      <c r="C29" s="50" t="s">
        <v>430</v>
      </c>
      <c r="D29" s="54" t="s">
        <v>145</v>
      </c>
      <c r="E29" s="54" t="s">
        <v>1529</v>
      </c>
      <c r="F29" s="50" t="s">
        <v>433</v>
      </c>
      <c r="G29" s="50" t="s">
        <v>435</v>
      </c>
      <c r="H29" s="50" t="s">
        <v>437</v>
      </c>
      <c r="I29" s="50" t="s">
        <v>440</v>
      </c>
      <c r="J29" s="48" t="s">
        <v>1531</v>
      </c>
      <c r="K29" s="47"/>
      <c r="L29" s="47"/>
      <c r="M29" s="47"/>
      <c r="N29" s="47"/>
      <c r="O29" s="47"/>
      <c r="P29" s="58"/>
      <c r="Q29" s="58"/>
      <c r="R29" s="58"/>
      <c r="S29" s="58"/>
      <c r="T29" s="51"/>
    </row>
    <row r="30" spans="1:20">
      <c r="A30" s="58">
        <v>29</v>
      </c>
      <c r="B30" s="59" t="s">
        <v>1438</v>
      </c>
      <c r="C30" s="59" t="s">
        <v>443</v>
      </c>
      <c r="D30" s="114" t="s">
        <v>145</v>
      </c>
      <c r="E30" s="114" t="s">
        <v>1529</v>
      </c>
      <c r="F30" s="59" t="s">
        <v>446</v>
      </c>
      <c r="G30" s="59" t="s">
        <v>448</v>
      </c>
      <c r="H30" s="59" t="s">
        <v>451</v>
      </c>
      <c r="I30" s="59" t="s">
        <v>454</v>
      </c>
      <c r="J30" s="48" t="s">
        <v>1532</v>
      </c>
      <c r="K30" s="47"/>
      <c r="L30" s="47"/>
      <c r="M30" s="47"/>
      <c r="N30" s="47"/>
      <c r="O30" s="47"/>
      <c r="P30" s="47"/>
      <c r="Q30" s="47"/>
      <c r="R30" s="47"/>
      <c r="S30" s="47"/>
      <c r="T30" s="51"/>
    </row>
    <row r="31" spans="1:20">
      <c r="A31" s="47">
        <v>30</v>
      </c>
      <c r="B31" s="47" t="s">
        <v>1426</v>
      </c>
      <c r="C31" s="47" t="s">
        <v>457</v>
      </c>
      <c r="D31" s="82" t="s">
        <v>199</v>
      </c>
      <c r="E31" s="82" t="s">
        <v>1533</v>
      </c>
      <c r="F31" s="47" t="s">
        <v>460</v>
      </c>
      <c r="G31" s="47" t="s">
        <v>462</v>
      </c>
      <c r="H31" s="47" t="s">
        <v>466</v>
      </c>
      <c r="I31" s="47" t="s">
        <v>468</v>
      </c>
      <c r="J31" s="48" t="s">
        <v>1534</v>
      </c>
      <c r="K31" s="47"/>
      <c r="L31" s="47"/>
      <c r="M31" s="47"/>
      <c r="N31" s="47"/>
      <c r="O31" s="47"/>
      <c r="P31" s="50"/>
      <c r="Q31" s="50"/>
      <c r="R31" s="50"/>
      <c r="S31" s="50"/>
      <c r="T31" s="50"/>
    </row>
    <row r="32" spans="1:20">
      <c r="A32" s="50">
        <v>31</v>
      </c>
      <c r="B32" s="50" t="s">
        <v>1432</v>
      </c>
      <c r="C32" s="50" t="s">
        <v>470</v>
      </c>
      <c r="D32" s="54" t="s">
        <v>199</v>
      </c>
      <c r="E32" s="54" t="s">
        <v>1533</v>
      </c>
      <c r="F32" s="50" t="s">
        <v>473</v>
      </c>
      <c r="G32" s="50" t="s">
        <v>475</v>
      </c>
      <c r="H32" s="50" t="s">
        <v>478</v>
      </c>
      <c r="I32" s="50" t="s">
        <v>481</v>
      </c>
      <c r="J32" s="48" t="s">
        <v>1535</v>
      </c>
      <c r="K32" s="47"/>
      <c r="L32" s="47"/>
      <c r="M32" s="47"/>
      <c r="N32" s="47"/>
      <c r="O32" s="47"/>
      <c r="P32" s="58"/>
      <c r="Q32" s="58"/>
      <c r="R32" s="58"/>
      <c r="S32" s="58"/>
      <c r="T32" s="58"/>
    </row>
    <row r="33" spans="1:20">
      <c r="A33" s="58">
        <v>32</v>
      </c>
      <c r="B33" s="59" t="s">
        <v>1438</v>
      </c>
      <c r="C33" s="59" t="s">
        <v>484</v>
      </c>
      <c r="D33" s="114" t="s">
        <v>199</v>
      </c>
      <c r="E33" s="114" t="s">
        <v>1533</v>
      </c>
      <c r="F33" s="59" t="s">
        <v>487</v>
      </c>
      <c r="G33" s="59" t="s">
        <v>489</v>
      </c>
      <c r="H33" s="59" t="s">
        <v>491</v>
      </c>
      <c r="I33" s="59" t="s">
        <v>493</v>
      </c>
      <c r="J33" s="48" t="s">
        <v>1536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</row>
    <row r="34" spans="1:20">
      <c r="A34" s="47">
        <v>33</v>
      </c>
      <c r="B34" s="47" t="s">
        <v>1426</v>
      </c>
      <c r="C34" s="47" t="s">
        <v>495</v>
      </c>
      <c r="D34" s="82" t="s">
        <v>471</v>
      </c>
      <c r="E34" s="82" t="s">
        <v>1427</v>
      </c>
      <c r="F34" s="47" t="s">
        <v>498</v>
      </c>
      <c r="G34" s="47" t="s">
        <v>500</v>
      </c>
      <c r="H34" s="47" t="s">
        <v>504</v>
      </c>
      <c r="I34" s="47" t="s">
        <v>506</v>
      </c>
      <c r="J34" s="48" t="s">
        <v>1537</v>
      </c>
      <c r="K34" s="47"/>
      <c r="L34" s="47"/>
      <c r="M34" s="47"/>
      <c r="N34" s="47"/>
      <c r="O34" s="47"/>
      <c r="P34" s="50"/>
      <c r="Q34" s="50"/>
      <c r="R34" s="50"/>
      <c r="S34" s="50"/>
      <c r="T34" s="50"/>
    </row>
    <row r="35" spans="1:20">
      <c r="A35" s="50">
        <v>34</v>
      </c>
      <c r="B35" s="50" t="s">
        <v>1432</v>
      </c>
      <c r="C35" s="50" t="s">
        <v>508</v>
      </c>
      <c r="D35" s="54" t="s">
        <v>471</v>
      </c>
      <c r="E35" s="54" t="s">
        <v>1427</v>
      </c>
      <c r="F35" s="50" t="s">
        <v>511</v>
      </c>
      <c r="G35" s="50" t="s">
        <v>513</v>
      </c>
      <c r="H35" s="50" t="s">
        <v>515</v>
      </c>
      <c r="I35" s="50" t="s">
        <v>518</v>
      </c>
      <c r="J35" s="48" t="s">
        <v>1538</v>
      </c>
      <c r="K35" s="47"/>
      <c r="L35" s="47"/>
      <c r="M35" s="47"/>
      <c r="N35" s="47"/>
      <c r="O35" s="47"/>
      <c r="P35" s="58"/>
      <c r="Q35" s="58"/>
      <c r="R35" s="58"/>
      <c r="S35" s="58"/>
      <c r="T35" s="58"/>
    </row>
    <row r="36" spans="1:20">
      <c r="A36" s="58">
        <v>35</v>
      </c>
      <c r="B36" s="59" t="s">
        <v>1438</v>
      </c>
      <c r="C36" s="59" t="s">
        <v>520</v>
      </c>
      <c r="D36" s="114" t="s">
        <v>471</v>
      </c>
      <c r="E36" s="114" t="s">
        <v>1427</v>
      </c>
      <c r="F36" s="59" t="s">
        <v>523</v>
      </c>
      <c r="G36" s="59" t="s">
        <v>525</v>
      </c>
      <c r="H36" s="59" t="s">
        <v>527</v>
      </c>
      <c r="I36" s="59" t="s">
        <v>529</v>
      </c>
      <c r="J36" s="48" t="s">
        <v>1539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</row>
    <row r="37" spans="1:20">
      <c r="A37" s="47"/>
      <c r="B37" s="47"/>
      <c r="C37" s="47" t="s">
        <v>531</v>
      </c>
      <c r="D37" s="82"/>
      <c r="E37" s="82"/>
      <c r="F37" s="66" t="s">
        <v>535</v>
      </c>
      <c r="G37" s="66" t="s">
        <v>538</v>
      </c>
      <c r="H37" s="66" t="s">
        <v>542</v>
      </c>
      <c r="I37" s="47" t="s">
        <v>546</v>
      </c>
      <c r="J37" s="48" t="s">
        <v>1540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</row>
    <row r="38" spans="1:20">
      <c r="A38" s="47">
        <v>21</v>
      </c>
      <c r="B38" s="47" t="s">
        <v>1438</v>
      </c>
      <c r="C38" s="47" t="s">
        <v>551</v>
      </c>
      <c r="D38" s="114" t="s">
        <v>11</v>
      </c>
      <c r="E38" s="114" t="s">
        <v>1506</v>
      </c>
      <c r="F38" s="66" t="s">
        <v>554</v>
      </c>
      <c r="G38" s="66" t="s">
        <v>557</v>
      </c>
      <c r="H38" s="66" t="s">
        <v>562</v>
      </c>
      <c r="I38" s="47" t="s">
        <v>568</v>
      </c>
      <c r="J38" s="48" t="s">
        <v>1541</v>
      </c>
      <c r="K38" s="67" t="s">
        <v>1542</v>
      </c>
      <c r="L38" s="47"/>
      <c r="M38" s="47"/>
      <c r="N38" s="47"/>
      <c r="O38" s="47"/>
      <c r="P38" s="47"/>
      <c r="Q38" s="47"/>
      <c r="R38" s="47"/>
      <c r="S38" s="47"/>
      <c r="T38" s="47"/>
    </row>
    <row r="39" spans="1:20">
      <c r="A39" s="47">
        <v>24</v>
      </c>
      <c r="B39" s="47" t="s">
        <v>1426</v>
      </c>
      <c r="C39" s="47" t="s">
        <v>571</v>
      </c>
      <c r="D39" s="82" t="s">
        <v>1523</v>
      </c>
      <c r="E39" s="82" t="s">
        <v>1524</v>
      </c>
      <c r="F39" s="66" t="s">
        <v>575</v>
      </c>
      <c r="G39" s="66" t="s">
        <v>580</v>
      </c>
      <c r="H39" s="66" t="s">
        <v>587</v>
      </c>
      <c r="I39" s="47" t="s">
        <v>596</v>
      </c>
      <c r="J39" s="48" t="s">
        <v>1543</v>
      </c>
      <c r="K39" s="47" t="s">
        <v>1544</v>
      </c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47"/>
      <c r="B40" s="47"/>
      <c r="C40" s="47" t="s">
        <v>599</v>
      </c>
      <c r="D40" s="82"/>
      <c r="E40" s="82"/>
      <c r="F40" s="66" t="s">
        <v>603</v>
      </c>
      <c r="G40" s="66" t="s">
        <v>608</v>
      </c>
      <c r="H40" s="66" t="s">
        <v>613</v>
      </c>
      <c r="I40" s="47" t="s">
        <v>619</v>
      </c>
      <c r="J40" s="48" t="s">
        <v>1545</v>
      </c>
      <c r="K40" s="51"/>
      <c r="L40" s="51"/>
      <c r="M40" s="51"/>
      <c r="N40" s="51"/>
      <c r="O40" s="51"/>
      <c r="P40" s="47"/>
      <c r="Q40" s="47"/>
      <c r="R40" s="47"/>
      <c r="S40" s="47"/>
      <c r="T40" s="47"/>
    </row>
    <row r="41" spans="1:20">
      <c r="A41" s="47"/>
      <c r="B41" s="47"/>
      <c r="C41" s="47" t="s">
        <v>623</v>
      </c>
      <c r="D41" s="82"/>
      <c r="E41" s="82"/>
      <c r="F41" s="66" t="s">
        <v>628</v>
      </c>
      <c r="G41" s="66" t="s">
        <v>632</v>
      </c>
      <c r="H41" s="66" t="s">
        <v>638</v>
      </c>
      <c r="I41" s="47"/>
      <c r="J41" s="48" t="s">
        <v>1546</v>
      </c>
      <c r="K41" s="51"/>
      <c r="L41" s="51"/>
      <c r="M41" s="51"/>
      <c r="N41" s="51"/>
      <c r="O41" s="51"/>
      <c r="P41" s="47"/>
      <c r="Q41" s="47"/>
      <c r="R41" s="47"/>
      <c r="S41" s="47"/>
      <c r="T41" s="47"/>
    </row>
    <row r="42" spans="1:20">
      <c r="A42" s="47"/>
      <c r="B42" s="47"/>
      <c r="C42" s="47" t="s">
        <v>647</v>
      </c>
      <c r="D42" s="82"/>
      <c r="E42" s="82"/>
      <c r="F42" s="66" t="s">
        <v>649</v>
      </c>
      <c r="G42" s="66" t="s">
        <v>651</v>
      </c>
      <c r="H42" s="66" t="s">
        <v>654</v>
      </c>
      <c r="I42" s="47" t="s">
        <v>657</v>
      </c>
      <c r="J42" s="48" t="s">
        <v>1547</v>
      </c>
      <c r="K42" s="51"/>
      <c r="L42" s="51"/>
      <c r="M42" s="51"/>
      <c r="N42" s="51"/>
      <c r="O42" s="51"/>
      <c r="P42" s="47"/>
      <c r="Q42" s="47"/>
      <c r="R42" s="47"/>
      <c r="S42" s="47"/>
      <c r="T42" s="47"/>
    </row>
    <row r="43" spans="1:20">
      <c r="A43" s="47"/>
      <c r="B43" s="47"/>
      <c r="C43" s="47" t="s">
        <v>659</v>
      </c>
      <c r="D43" s="82"/>
      <c r="E43" s="82"/>
      <c r="F43" s="66" t="s">
        <v>662</v>
      </c>
      <c r="G43" s="66" t="s">
        <v>664</v>
      </c>
      <c r="H43" s="66" t="s">
        <v>666</v>
      </c>
      <c r="I43" s="47"/>
      <c r="J43" s="48" t="s">
        <v>1548</v>
      </c>
      <c r="K43" s="51"/>
      <c r="L43" s="51"/>
      <c r="M43" s="51"/>
      <c r="N43" s="51"/>
      <c r="O43" s="51"/>
      <c r="P43" s="47"/>
      <c r="Q43" s="47"/>
      <c r="R43" s="47"/>
      <c r="S43" s="47"/>
      <c r="T43" s="47"/>
    </row>
    <row r="44" spans="1:20">
      <c r="A44" s="47">
        <v>6</v>
      </c>
      <c r="B44" s="47" t="s">
        <v>1426</v>
      </c>
      <c r="C44" s="47" t="s">
        <v>668</v>
      </c>
      <c r="D44" s="82" t="s">
        <v>181</v>
      </c>
      <c r="E44" s="82" t="s">
        <v>1457</v>
      </c>
      <c r="F44" s="47" t="s">
        <v>670</v>
      </c>
      <c r="G44" s="47" t="s">
        <v>672</v>
      </c>
      <c r="H44" s="47" t="s">
        <v>675</v>
      </c>
      <c r="I44" s="47"/>
      <c r="J44" s="48" t="s">
        <v>1549</v>
      </c>
      <c r="K44" s="47" t="s">
        <v>1550</v>
      </c>
      <c r="L44" s="51"/>
      <c r="M44" s="51"/>
      <c r="N44" s="51"/>
      <c r="O44" s="51"/>
      <c r="P44" s="47"/>
      <c r="Q44" s="47"/>
      <c r="R44" s="47"/>
      <c r="S44" s="47"/>
      <c r="T44" s="47"/>
    </row>
    <row r="45" spans="1:20">
      <c r="A45" s="47">
        <v>6</v>
      </c>
      <c r="B45" s="47" t="s">
        <v>1426</v>
      </c>
      <c r="C45" s="47" t="s">
        <v>679</v>
      </c>
      <c r="D45" s="82" t="s">
        <v>181</v>
      </c>
      <c r="E45" s="82" t="s">
        <v>1457</v>
      </c>
      <c r="F45" s="47" t="s">
        <v>681</v>
      </c>
      <c r="G45" s="47" t="s">
        <v>684</v>
      </c>
      <c r="H45" s="47" t="s">
        <v>686</v>
      </c>
      <c r="I45" s="47"/>
      <c r="J45" s="48" t="s">
        <v>1551</v>
      </c>
      <c r="K45" s="47" t="s">
        <v>1550</v>
      </c>
      <c r="L45" s="51"/>
      <c r="M45" s="51"/>
      <c r="N45" s="51"/>
      <c r="O45" s="51"/>
      <c r="P45" s="47"/>
      <c r="Q45" s="47"/>
      <c r="R45" s="47"/>
      <c r="S45" s="47"/>
      <c r="T45" s="47"/>
    </row>
    <row r="46" spans="1:20">
      <c r="A46" s="47">
        <v>24</v>
      </c>
      <c r="B46" s="47" t="s">
        <v>1426</v>
      </c>
      <c r="C46" s="47" t="s">
        <v>734</v>
      </c>
      <c r="D46" s="82" t="s">
        <v>1523</v>
      </c>
      <c r="E46" s="82" t="s">
        <v>1524</v>
      </c>
      <c r="F46" s="47"/>
      <c r="G46" s="47"/>
      <c r="H46" s="47"/>
      <c r="I46" s="47" t="s">
        <v>734</v>
      </c>
      <c r="J46" s="48" t="s">
        <v>15</v>
      </c>
      <c r="K46" s="47" t="s">
        <v>1544</v>
      </c>
      <c r="L46" s="51"/>
      <c r="M46" s="51"/>
      <c r="N46" s="51"/>
      <c r="O46" s="51"/>
      <c r="P46" s="47"/>
      <c r="Q46" s="47"/>
      <c r="R46" s="47"/>
      <c r="S46" s="47"/>
      <c r="T46" s="47"/>
    </row>
    <row r="47" spans="1:20">
      <c r="A47" s="47"/>
      <c r="B47" s="47"/>
      <c r="C47" s="47"/>
      <c r="D47" s="47"/>
      <c r="E47" s="82"/>
      <c r="F47" s="47"/>
      <c r="G47" s="47"/>
      <c r="H47" s="47"/>
      <c r="I47" s="47"/>
      <c r="J47" s="68" t="s">
        <v>1552</v>
      </c>
      <c r="K47" s="69"/>
      <c r="L47" s="69"/>
      <c r="M47" s="69"/>
      <c r="N47" s="69"/>
      <c r="O47" s="69"/>
      <c r="P47" s="47"/>
      <c r="Q47" s="47"/>
      <c r="R47" s="47"/>
      <c r="S47" s="47"/>
      <c r="T47" s="47"/>
    </row>
    <row r="48" spans="1:20">
      <c r="A48" s="47"/>
      <c r="B48" s="47"/>
      <c r="C48" s="47"/>
      <c r="D48" s="47"/>
      <c r="E48" s="82"/>
      <c r="F48" s="47"/>
      <c r="G48" s="47"/>
      <c r="H48" s="47" t="s">
        <v>1553</v>
      </c>
      <c r="I48" s="47"/>
      <c r="J48" s="68"/>
      <c r="K48" s="69"/>
      <c r="L48" s="69"/>
      <c r="M48" s="69"/>
      <c r="N48" s="69"/>
      <c r="O48" s="69"/>
      <c r="P48" s="47"/>
      <c r="Q48" s="47"/>
      <c r="R48" s="47"/>
      <c r="S48" s="47"/>
      <c r="T48" s="47"/>
    </row>
    <row r="49" spans="1:20">
      <c r="A49" s="51"/>
      <c r="B49" s="70"/>
      <c r="C49" s="51"/>
      <c r="D49" s="47"/>
      <c r="E49" s="82"/>
      <c r="F49" s="62"/>
      <c r="G49" s="71" t="s">
        <v>1554</v>
      </c>
      <c r="H49" s="72" t="s">
        <v>1555</v>
      </c>
      <c r="I49" s="73" t="s">
        <v>1556</v>
      </c>
      <c r="J49" s="58"/>
      <c r="K49" s="69"/>
      <c r="L49" s="69"/>
      <c r="M49" s="69"/>
      <c r="N49" s="69"/>
      <c r="O49" s="69"/>
      <c r="P49" s="51"/>
      <c r="Q49" s="51"/>
      <c r="R49" s="51"/>
      <c r="S49" s="51"/>
      <c r="T49" s="51"/>
    </row>
    <row r="50" spans="1:20">
      <c r="A50" s="51"/>
      <c r="B50" s="70"/>
      <c r="C50" s="47"/>
      <c r="D50" s="47"/>
      <c r="E50" s="47"/>
      <c r="F50" s="74" t="s">
        <v>1557</v>
      </c>
      <c r="G50" s="75" t="s">
        <v>1558</v>
      </c>
      <c r="H50" s="75" t="s">
        <v>1558</v>
      </c>
      <c r="I50" s="76" t="s">
        <v>1559</v>
      </c>
      <c r="J50" s="69"/>
      <c r="K50" s="69"/>
      <c r="L50" s="69"/>
      <c r="M50" s="69"/>
      <c r="N50" s="69"/>
      <c r="O50" s="69"/>
      <c r="P50" s="51"/>
      <c r="Q50" s="51"/>
      <c r="R50" s="51"/>
      <c r="S50" s="51"/>
      <c r="T50" s="51"/>
    </row>
    <row r="51" spans="1:20">
      <c r="A51" s="51"/>
      <c r="B51" s="70"/>
      <c r="C51" s="51"/>
      <c r="D51" s="115" t="s">
        <v>1560</v>
      </c>
      <c r="E51" s="47"/>
      <c r="F51" s="77" t="s">
        <v>1561</v>
      </c>
      <c r="G51" s="75">
        <v>-1</v>
      </c>
      <c r="H51" s="76">
        <v>0</v>
      </c>
      <c r="I51" s="78" t="s">
        <v>1559</v>
      </c>
      <c r="J51" s="69"/>
      <c r="K51" s="69"/>
      <c r="L51" s="69"/>
      <c r="M51" s="69"/>
      <c r="N51" s="69"/>
      <c r="O51" s="69"/>
      <c r="P51" s="51"/>
      <c r="Q51" s="51"/>
      <c r="R51" s="51"/>
      <c r="S51" s="51"/>
      <c r="T51" s="51"/>
    </row>
    <row r="52" spans="1:20">
      <c r="A52" s="47"/>
      <c r="B52" s="47"/>
      <c r="C52" s="47"/>
      <c r="D52" s="82"/>
      <c r="E52" s="82"/>
      <c r="F52" s="79" t="s">
        <v>1562</v>
      </c>
      <c r="G52" s="76">
        <v>-1</v>
      </c>
      <c r="H52" s="78" t="s">
        <v>1558</v>
      </c>
      <c r="I52" s="78">
        <v>0</v>
      </c>
      <c r="J52" s="69"/>
      <c r="K52" s="69"/>
      <c r="L52" s="69"/>
      <c r="M52" s="69"/>
      <c r="N52" s="69"/>
      <c r="O52" s="69"/>
      <c r="P52" s="51"/>
      <c r="Q52" s="51"/>
      <c r="R52" s="51"/>
      <c r="S52" s="51"/>
      <c r="T52" s="51"/>
    </row>
    <row r="53" spans="1:20">
      <c r="A53" s="47"/>
      <c r="B53" s="47"/>
      <c r="C53" s="47"/>
      <c r="D53" s="82"/>
      <c r="E53" s="82"/>
      <c r="F53" s="80"/>
      <c r="G53" s="54"/>
      <c r="H53" s="81"/>
      <c r="I53" s="81"/>
      <c r="J53" s="69"/>
      <c r="K53" s="69"/>
      <c r="L53" s="69"/>
      <c r="M53" s="69"/>
      <c r="N53" s="69"/>
      <c r="O53" s="69"/>
      <c r="P53" s="51"/>
      <c r="Q53" s="51"/>
      <c r="R53" s="51"/>
      <c r="S53" s="51"/>
      <c r="T53" s="51"/>
    </row>
    <row r="54" spans="1:20">
      <c r="A54" s="51"/>
      <c r="B54" s="70"/>
      <c r="C54" s="51"/>
      <c r="D54" s="115" t="s">
        <v>1563</v>
      </c>
      <c r="E54" s="51"/>
      <c r="F54" s="51"/>
      <c r="G54" s="66" t="s">
        <v>1564</v>
      </c>
      <c r="H54" s="51"/>
      <c r="I54" s="51"/>
      <c r="J54" s="51"/>
      <c r="K54" s="69"/>
      <c r="L54" s="69"/>
      <c r="M54" s="69"/>
      <c r="N54" s="69"/>
      <c r="O54" s="69"/>
      <c r="P54" s="51"/>
      <c r="Q54" s="51"/>
      <c r="R54" s="51"/>
      <c r="S54" s="51"/>
      <c r="T54" s="51"/>
    </row>
    <row r="55" spans="1:20">
      <c r="A55" s="51"/>
      <c r="B55" s="70"/>
      <c r="C55" s="66" t="s">
        <v>1565</v>
      </c>
      <c r="D55" s="82" t="s">
        <v>9</v>
      </c>
      <c r="E55" s="129" t="s">
        <v>1566</v>
      </c>
      <c r="F55" s="51"/>
      <c r="G55" s="51"/>
      <c r="H55" s="51"/>
      <c r="I55" s="69"/>
      <c r="J55" s="69"/>
      <c r="K55" s="69"/>
      <c r="L55" s="69"/>
      <c r="M55" s="69"/>
      <c r="N55" s="69"/>
      <c r="O55" s="69"/>
      <c r="P55" s="51"/>
      <c r="Q55" s="51"/>
      <c r="R55" s="51"/>
      <c r="S55" s="51"/>
      <c r="T55" s="51"/>
    </row>
    <row r="56" spans="1:20">
      <c r="A56" s="51"/>
      <c r="B56" s="70"/>
      <c r="C56" s="66" t="s">
        <v>1567</v>
      </c>
      <c r="D56" s="82" t="s">
        <v>9</v>
      </c>
      <c r="E56" s="129" t="s">
        <v>1568</v>
      </c>
      <c r="F56" s="51"/>
      <c r="G56" s="51"/>
      <c r="H56" s="51"/>
      <c r="I56" s="69"/>
      <c r="J56" s="69"/>
      <c r="K56" s="69"/>
      <c r="L56" s="69"/>
      <c r="M56" s="69"/>
      <c r="N56" s="69"/>
      <c r="O56" s="69"/>
      <c r="P56" s="69"/>
      <c r="Q56" s="51"/>
      <c r="R56" s="51"/>
      <c r="S56" s="51"/>
      <c r="T56" s="51"/>
    </row>
    <row r="57" spans="1:20">
      <c r="A57" s="51"/>
      <c r="B57" s="70"/>
      <c r="C57" s="66" t="s">
        <v>1569</v>
      </c>
      <c r="D57" s="82" t="s">
        <v>9</v>
      </c>
      <c r="E57" s="129" t="s">
        <v>1570</v>
      </c>
      <c r="F57" s="51"/>
      <c r="G57" s="51"/>
      <c r="H57" s="51"/>
      <c r="I57" s="69"/>
      <c r="J57" s="69"/>
      <c r="K57" s="69"/>
      <c r="L57" s="69"/>
      <c r="M57" s="69"/>
      <c r="N57" s="69"/>
      <c r="O57" s="69"/>
      <c r="P57" s="69"/>
      <c r="Q57" s="51"/>
      <c r="R57" s="51"/>
      <c r="S57" s="51"/>
      <c r="T57" s="51"/>
    </row>
    <row r="58" spans="1:20">
      <c r="A58" s="51"/>
      <c r="B58" s="70"/>
      <c r="C58" s="66" t="s">
        <v>1571</v>
      </c>
      <c r="D58" s="82" t="s">
        <v>10</v>
      </c>
      <c r="E58" s="129" t="s">
        <v>1572</v>
      </c>
      <c r="F58" s="51"/>
      <c r="G58" s="51"/>
      <c r="H58" s="51"/>
      <c r="I58" s="69"/>
      <c r="J58" s="69"/>
      <c r="K58" s="69"/>
      <c r="L58" s="69"/>
      <c r="M58" s="69"/>
      <c r="N58" s="69"/>
      <c r="O58" s="69"/>
      <c r="P58" s="69"/>
      <c r="Q58" s="51"/>
      <c r="R58" s="51"/>
      <c r="S58" s="51"/>
      <c r="T58" s="51"/>
    </row>
    <row r="59" spans="1:20">
      <c r="A59" s="51"/>
      <c r="B59" s="70"/>
      <c r="C59" s="66" t="s">
        <v>1573</v>
      </c>
      <c r="D59" s="82" t="s">
        <v>10</v>
      </c>
      <c r="E59" s="129" t="s">
        <v>1574</v>
      </c>
      <c r="F59" s="51"/>
      <c r="G59" s="51"/>
      <c r="H59" s="51"/>
      <c r="I59" s="69"/>
      <c r="J59" s="69"/>
      <c r="K59" s="69"/>
      <c r="L59" s="69"/>
      <c r="M59" s="69"/>
      <c r="N59" s="69"/>
      <c r="O59" s="69"/>
      <c r="P59" s="69"/>
      <c r="Q59" s="51"/>
      <c r="R59" s="51"/>
      <c r="S59" s="51"/>
      <c r="T59" s="51"/>
    </row>
    <row r="60" spans="1:20">
      <c r="A60" s="51"/>
      <c r="B60" s="70"/>
      <c r="C60" s="66" t="s">
        <v>1575</v>
      </c>
      <c r="D60" s="82" t="s">
        <v>11</v>
      </c>
      <c r="E60" s="129" t="s">
        <v>1576</v>
      </c>
      <c r="F60" s="51"/>
      <c r="G60" s="51"/>
      <c r="H60" s="51"/>
      <c r="I60" s="69"/>
      <c r="J60" s="69"/>
      <c r="K60" s="69"/>
      <c r="L60" s="69"/>
      <c r="M60" s="69"/>
      <c r="N60" s="69"/>
      <c r="O60" s="69"/>
      <c r="P60" s="69"/>
      <c r="Q60" s="51"/>
      <c r="R60" s="51"/>
      <c r="S60" s="51"/>
      <c r="T60" s="51"/>
    </row>
    <row r="61" spans="1:20">
      <c r="A61" s="51"/>
      <c r="B61" s="70"/>
      <c r="C61" s="66" t="s">
        <v>1577</v>
      </c>
      <c r="D61" s="82" t="s">
        <v>12</v>
      </c>
      <c r="E61" s="129" t="s">
        <v>1578</v>
      </c>
      <c r="F61" s="51"/>
      <c r="G61" s="51"/>
      <c r="H61" s="51"/>
      <c r="I61" s="69"/>
      <c r="J61" s="69"/>
      <c r="K61" s="69"/>
      <c r="L61" s="69"/>
      <c r="M61" s="69"/>
      <c r="N61" s="69"/>
      <c r="O61" s="69"/>
      <c r="P61" s="69"/>
      <c r="Q61" s="51"/>
      <c r="R61" s="51"/>
      <c r="S61" s="51"/>
      <c r="T61" s="51"/>
    </row>
    <row r="62" spans="1:20">
      <c r="A62" s="51"/>
      <c r="B62" s="70"/>
      <c r="C62" s="66" t="s">
        <v>1579</v>
      </c>
      <c r="D62" s="82" t="s">
        <v>12</v>
      </c>
      <c r="E62" s="129" t="s">
        <v>1580</v>
      </c>
      <c r="F62" s="51"/>
      <c r="G62" s="51"/>
      <c r="H62" s="51"/>
      <c r="I62" s="69"/>
      <c r="J62" s="69"/>
      <c r="K62" s="69"/>
      <c r="L62" s="69"/>
      <c r="M62" s="69"/>
      <c r="N62" s="69"/>
      <c r="O62" s="69"/>
      <c r="P62" s="69"/>
      <c r="Q62" s="51"/>
      <c r="R62" s="51"/>
      <c r="S62" s="51"/>
      <c r="T62" s="51"/>
    </row>
    <row r="63" spans="1:20">
      <c r="A63" s="51"/>
      <c r="B63" s="70"/>
      <c r="C63" s="66" t="s">
        <v>1581</v>
      </c>
      <c r="D63" s="82" t="s">
        <v>13</v>
      </c>
      <c r="E63" s="129" t="s">
        <v>1582</v>
      </c>
      <c r="F63" s="51"/>
      <c r="G63" s="51"/>
      <c r="H63" s="51"/>
      <c r="I63" s="69"/>
      <c r="J63" s="69"/>
      <c r="K63" s="69"/>
      <c r="L63" s="69"/>
      <c r="M63" s="69"/>
      <c r="N63" s="69"/>
      <c r="O63" s="69"/>
      <c r="P63" s="69"/>
      <c r="Q63" s="51"/>
      <c r="R63" s="51"/>
      <c r="S63" s="51"/>
      <c r="T63" s="51"/>
    </row>
    <row r="64" spans="1:20">
      <c r="A64" s="51"/>
      <c r="B64" s="70"/>
      <c r="C64" s="66" t="s">
        <v>1583</v>
      </c>
      <c r="D64" s="82" t="s">
        <v>1584</v>
      </c>
      <c r="E64" s="129" t="s">
        <v>1585</v>
      </c>
      <c r="F64" s="51"/>
      <c r="G64" s="51"/>
      <c r="H64" s="51"/>
      <c r="I64" s="69"/>
      <c r="J64" s="69"/>
      <c r="K64" s="51"/>
      <c r="L64" s="51"/>
      <c r="M64" s="51"/>
      <c r="N64" s="51"/>
      <c r="O64" s="51"/>
      <c r="P64" s="69"/>
      <c r="Q64" s="51"/>
      <c r="R64" s="51"/>
      <c r="S64" s="51"/>
      <c r="T64" s="51"/>
    </row>
    <row r="65" spans="1:20">
      <c r="A65" s="51"/>
      <c r="B65" s="70"/>
      <c r="C65" s="66" t="s">
        <v>1586</v>
      </c>
      <c r="D65" s="82" t="s">
        <v>14</v>
      </c>
      <c r="E65" s="129" t="s">
        <v>1587</v>
      </c>
      <c r="F65" s="51"/>
      <c r="G65" s="51"/>
      <c r="H65" s="51"/>
      <c r="I65" s="69"/>
      <c r="J65" s="51"/>
      <c r="K65" s="51"/>
      <c r="L65" s="51"/>
      <c r="M65" s="51"/>
      <c r="N65" s="51"/>
      <c r="O65" s="51"/>
      <c r="P65" s="69"/>
      <c r="Q65" s="51"/>
      <c r="R65" s="51"/>
      <c r="S65" s="51"/>
      <c r="T65" s="51"/>
    </row>
    <row r="66" spans="1:20">
      <c r="A66" s="51"/>
      <c r="B66" s="70"/>
      <c r="C66" s="66" t="s">
        <v>1588</v>
      </c>
      <c r="D66" s="82" t="s">
        <v>15</v>
      </c>
      <c r="E66" s="129" t="s">
        <v>1589</v>
      </c>
      <c r="F66" s="51"/>
      <c r="G66" s="51"/>
      <c r="H66" s="51"/>
      <c r="I66" s="69"/>
      <c r="J66" s="69"/>
      <c r="K66" s="51"/>
      <c r="L66" s="51"/>
      <c r="M66" s="51"/>
      <c r="N66" s="51"/>
      <c r="O66" s="51"/>
      <c r="P66" s="69"/>
      <c r="Q66" s="51"/>
      <c r="R66" s="51"/>
      <c r="S66" s="51"/>
      <c r="T66" s="51"/>
    </row>
    <row r="67" spans="1:20">
      <c r="A67" s="51"/>
      <c r="B67" s="70"/>
      <c r="C67" s="66" t="s">
        <v>1590</v>
      </c>
      <c r="D67" s="82" t="s">
        <v>759</v>
      </c>
      <c r="E67" s="129" t="s">
        <v>1591</v>
      </c>
      <c r="F67" s="51"/>
      <c r="G67" s="51"/>
      <c r="H67" s="51"/>
      <c r="I67" s="69"/>
      <c r="J67" s="69"/>
      <c r="K67" s="51"/>
      <c r="L67" s="51"/>
      <c r="M67" s="51"/>
      <c r="N67" s="51"/>
      <c r="O67" s="51"/>
      <c r="P67" s="69"/>
      <c r="Q67" s="51"/>
      <c r="R67" s="51"/>
      <c r="S67" s="51"/>
      <c r="T67" s="51"/>
    </row>
    <row r="68" spans="1:20">
      <c r="A68" s="51"/>
      <c r="B68" s="70"/>
      <c r="C68" s="66" t="s">
        <v>1592</v>
      </c>
      <c r="D68" s="82" t="s">
        <v>1593</v>
      </c>
      <c r="E68" s="129" t="s">
        <v>1594</v>
      </c>
      <c r="F68" s="51"/>
      <c r="G68" s="51"/>
      <c r="H68" s="51"/>
      <c r="I68" s="69"/>
      <c r="J68" s="69"/>
      <c r="K68" s="51"/>
      <c r="L68" s="51"/>
      <c r="M68" s="51"/>
      <c r="N68" s="51"/>
      <c r="O68" s="51"/>
      <c r="P68" s="69"/>
      <c r="Q68" s="51"/>
      <c r="R68" s="51"/>
      <c r="S68" s="51"/>
      <c r="T68" s="51"/>
    </row>
    <row r="69" spans="1:20">
      <c r="A69" s="51"/>
      <c r="B69" s="70"/>
      <c r="C69" s="66" t="s">
        <v>1595</v>
      </c>
      <c r="D69" s="82" t="s">
        <v>1523</v>
      </c>
      <c r="E69" s="129" t="s">
        <v>1596</v>
      </c>
      <c r="F69" s="51"/>
      <c r="G69" s="51"/>
      <c r="H69" s="51"/>
      <c r="I69" s="69"/>
      <c r="J69" s="69"/>
      <c r="K69" s="51"/>
      <c r="L69" s="51"/>
      <c r="M69" s="51"/>
      <c r="N69" s="51"/>
      <c r="O69" s="51"/>
      <c r="P69" s="69"/>
      <c r="Q69" s="51"/>
      <c r="R69" s="51"/>
      <c r="S69" s="51"/>
      <c r="T69" s="51"/>
    </row>
    <row r="70" spans="1:20">
      <c r="A70" s="51"/>
      <c r="B70" s="70"/>
      <c r="C70" s="66" t="s">
        <v>1597</v>
      </c>
      <c r="D70" s="82" t="s">
        <v>1426</v>
      </c>
      <c r="E70" s="129" t="s">
        <v>1598</v>
      </c>
      <c r="F70" s="51"/>
      <c r="G70" s="51"/>
      <c r="H70" s="51"/>
      <c r="I70" s="69"/>
      <c r="J70" s="69"/>
      <c r="K70" s="51"/>
      <c r="L70" s="51"/>
      <c r="M70" s="51"/>
      <c r="N70" s="51"/>
      <c r="O70" s="51"/>
      <c r="P70" s="69"/>
      <c r="Q70" s="51"/>
      <c r="R70" s="51"/>
      <c r="S70" s="51"/>
      <c r="T70" s="51"/>
    </row>
    <row r="71" spans="1:20">
      <c r="A71" s="65"/>
      <c r="B71" s="84"/>
      <c r="C71" s="65"/>
      <c r="D71" s="85"/>
      <c r="E71" s="85"/>
      <c r="F71" s="65"/>
      <c r="G71" s="65"/>
      <c r="H71" s="65"/>
      <c r="I71" s="51"/>
      <c r="J71" s="51"/>
      <c r="K71" s="51"/>
      <c r="L71" s="51"/>
      <c r="M71" s="51"/>
      <c r="N71" s="51"/>
      <c r="O71" s="51"/>
      <c r="P71" s="69"/>
      <c r="Q71" s="51"/>
      <c r="R71" s="51"/>
      <c r="S71" s="51"/>
      <c r="T71" s="51"/>
    </row>
    <row r="72" spans="1:20">
      <c r="A72" s="83" t="s">
        <v>1599</v>
      </c>
      <c r="B72" s="70"/>
      <c r="C72" s="51"/>
      <c r="D72" s="47"/>
      <c r="E72" s="47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</row>
    <row r="73" spans="1:20">
      <c r="A73" s="83" t="s">
        <v>1600</v>
      </c>
      <c r="B73" s="70"/>
      <c r="C73" s="51"/>
      <c r="D73" s="47"/>
      <c r="E73" s="47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</row>
    <row r="74" spans="1:20">
      <c r="A74" s="83" t="s">
        <v>1601</v>
      </c>
      <c r="B74" s="70"/>
      <c r="C74" s="51"/>
      <c r="D74" s="47"/>
      <c r="E74" s="47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</row>
    <row r="75" spans="1:20">
      <c r="A75" s="83" t="s">
        <v>1602</v>
      </c>
      <c r="B75" s="70"/>
      <c r="C75" s="51"/>
      <c r="D75" s="47"/>
      <c r="E75" s="47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</row>
    <row r="76" spans="1:20">
      <c r="A76" s="83" t="s">
        <v>1603</v>
      </c>
      <c r="B76" s="70"/>
      <c r="C76" s="51"/>
      <c r="D76" s="47"/>
      <c r="E76" s="47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</row>
    <row r="77" spans="1:20">
      <c r="A77" s="83" t="s">
        <v>1604</v>
      </c>
      <c r="B77" s="70"/>
      <c r="C77" s="51"/>
      <c r="D77" s="47"/>
      <c r="E77" s="47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</row>
    <row r="78" spans="1:20">
      <c r="A78" s="83" t="s">
        <v>1605</v>
      </c>
      <c r="B78" s="70"/>
      <c r="C78" s="51"/>
      <c r="D78" s="47"/>
      <c r="E78" s="47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</row>
    <row r="79" spans="1:20">
      <c r="A79" s="83"/>
      <c r="B79" s="70"/>
      <c r="C79" s="51"/>
      <c r="D79" s="47"/>
      <c r="E79" s="47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</row>
    <row r="80" spans="1:20">
      <c r="A80" s="67" t="s">
        <v>1606</v>
      </c>
      <c r="B80" s="70"/>
      <c r="C80" s="51"/>
      <c r="D80" s="47"/>
      <c r="E80" s="47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</row>
    <row r="81" spans="1:20">
      <c r="A81" s="83" t="s">
        <v>1607</v>
      </c>
      <c r="B81" s="70"/>
      <c r="C81" s="51"/>
      <c r="D81" s="47"/>
      <c r="E81" s="47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</row>
    <row r="82" spans="1:20">
      <c r="A82" s="83" t="s">
        <v>1608</v>
      </c>
      <c r="B82" s="70"/>
      <c r="C82" s="51"/>
      <c r="D82" s="47"/>
      <c r="E82" s="47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</row>
    <row r="83" spans="1:20">
      <c r="A83" s="83" t="s">
        <v>1609</v>
      </c>
      <c r="B83" s="70"/>
      <c r="C83" s="51"/>
      <c r="D83" s="47"/>
      <c r="E83" s="47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</row>
    <row r="84" spans="1:20">
      <c r="A84" s="83" t="s">
        <v>1610</v>
      </c>
      <c r="B84" s="70"/>
      <c r="C84" s="51"/>
      <c r="D84" s="47"/>
      <c r="E84" s="47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</row>
    <row r="85" spans="1:20">
      <c r="A85" s="83" t="s">
        <v>1611</v>
      </c>
      <c r="B85" s="70"/>
      <c r="C85" s="51"/>
      <c r="D85" s="47"/>
      <c r="E85" s="47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</row>
    <row r="86" spans="1:20">
      <c r="A86" s="83"/>
      <c r="B86" s="70"/>
      <c r="C86" s="51"/>
      <c r="D86" s="47"/>
      <c r="E86" s="47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</row>
    <row r="87" spans="1:20">
      <c r="A87" s="83" t="s">
        <v>1612</v>
      </c>
      <c r="B87" s="70"/>
      <c r="C87" s="51"/>
      <c r="D87" s="47"/>
      <c r="E87" s="47"/>
      <c r="F87" s="51"/>
      <c r="G87" s="51"/>
      <c r="H87" s="51"/>
      <c r="I87" s="51"/>
      <c r="J87" s="51"/>
      <c r="K87" s="47"/>
      <c r="L87" s="47"/>
      <c r="M87" s="47"/>
      <c r="N87" s="51"/>
      <c r="O87" s="51"/>
      <c r="P87" s="51"/>
      <c r="Q87" s="51"/>
      <c r="R87" s="51"/>
      <c r="S87" s="51"/>
      <c r="T87" s="51"/>
    </row>
    <row r="88" spans="1:20">
      <c r="A88" s="83" t="s">
        <v>1613</v>
      </c>
      <c r="B88" s="70"/>
      <c r="C88" s="51"/>
      <c r="D88" s="47"/>
      <c r="E88" s="47"/>
      <c r="F88" s="51"/>
      <c r="G88" s="51"/>
      <c r="H88" s="51"/>
      <c r="I88" s="51"/>
      <c r="J88" s="51"/>
      <c r="K88" s="50"/>
      <c r="L88" s="58"/>
      <c r="M88" s="58"/>
      <c r="N88" s="51"/>
      <c r="O88" s="51"/>
      <c r="P88" s="51"/>
      <c r="Q88" s="51"/>
      <c r="R88" s="51"/>
      <c r="S88" s="51"/>
      <c r="T88" s="51"/>
    </row>
    <row r="89" spans="1:20">
      <c r="A89" s="83"/>
      <c r="B89" s="70"/>
      <c r="C89" s="51"/>
      <c r="D89" s="47"/>
      <c r="E89" s="47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</row>
    <row r="90" spans="1:20">
      <c r="A90" s="83" t="s">
        <v>1614</v>
      </c>
      <c r="B90" s="70"/>
      <c r="C90" s="51"/>
      <c r="D90" s="47"/>
      <c r="E90" s="47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1" spans="1:20">
      <c r="A91" s="83" t="s">
        <v>1615</v>
      </c>
      <c r="B91" s="70"/>
      <c r="C91" s="51"/>
      <c r="D91" s="47"/>
      <c r="E91" s="47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</row>
    <row r="92" spans="1:20">
      <c r="A92" s="83" t="s">
        <v>1616</v>
      </c>
      <c r="B92" s="70"/>
      <c r="C92" s="51"/>
      <c r="D92" s="47"/>
      <c r="E92" s="47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</row>
    <row r="93" spans="1:20">
      <c r="A93" s="83" t="s">
        <v>1617</v>
      </c>
      <c r="B93" s="70"/>
      <c r="C93" s="51"/>
      <c r="D93" s="47"/>
      <c r="E93" s="47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</row>
    <row r="94" spans="1:20">
      <c r="A94" s="83" t="s">
        <v>1618</v>
      </c>
      <c r="B94" s="70"/>
      <c r="C94" s="51"/>
      <c r="D94" s="47"/>
      <c r="E94" s="47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</row>
    <row r="95" spans="1:20">
      <c r="A95" s="83" t="s">
        <v>1619</v>
      </c>
      <c r="B95" s="70"/>
      <c r="C95" s="51"/>
      <c r="D95" s="47"/>
      <c r="E95" s="47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</row>
    <row r="96" spans="1:20">
      <c r="A96" s="83" t="s">
        <v>1620</v>
      </c>
      <c r="B96" s="70"/>
      <c r="C96" s="51"/>
      <c r="D96" s="47"/>
      <c r="E96" s="47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</row>
    <row r="97" spans="1:20">
      <c r="A97" s="83" t="s">
        <v>1621</v>
      </c>
      <c r="B97" s="70"/>
      <c r="C97" s="51"/>
      <c r="D97" s="47"/>
      <c r="E97" s="47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</row>
    <row r="98" spans="1:20">
      <c r="A98" s="83"/>
      <c r="B98" s="70"/>
      <c r="C98" s="51"/>
      <c r="D98" s="47"/>
      <c r="E98" s="47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</row>
    <row r="99" spans="1:20">
      <c r="A99" s="67" t="s">
        <v>1622</v>
      </c>
      <c r="B99" s="70"/>
      <c r="C99" s="51"/>
      <c r="D99" s="66"/>
      <c r="E99" s="51"/>
      <c r="F99" s="86"/>
      <c r="G99" s="86"/>
      <c r="H99" s="86"/>
      <c r="I99" s="86"/>
      <c r="J99" s="50"/>
      <c r="K99" s="51"/>
      <c r="L99" s="51"/>
      <c r="M99" s="51"/>
      <c r="N99" s="51"/>
      <c r="O99" s="51"/>
      <c r="P99" s="51"/>
      <c r="Q99" s="51"/>
      <c r="R99" s="51"/>
      <c r="S99" s="51"/>
      <c r="T99" s="51"/>
    </row>
    <row r="100" spans="1:20">
      <c r="A100" s="83" t="s">
        <v>1623</v>
      </c>
      <c r="B100" s="70"/>
      <c r="C100" s="51"/>
      <c r="D100" s="66"/>
      <c r="E100" s="51"/>
      <c r="F100" s="86"/>
      <c r="G100" s="86"/>
      <c r="H100" s="86"/>
      <c r="I100" s="86"/>
      <c r="J100" s="58"/>
      <c r="K100" s="51"/>
      <c r="L100" s="51"/>
      <c r="M100" s="51"/>
      <c r="N100" s="51"/>
      <c r="O100" s="51"/>
      <c r="P100" s="51"/>
      <c r="Q100" s="51"/>
      <c r="R100" s="51"/>
      <c r="S100" s="51"/>
      <c r="T100" s="51"/>
    </row>
    <row r="101" spans="1:20">
      <c r="A101" s="83" t="s">
        <v>1624</v>
      </c>
      <c r="B101" s="70"/>
      <c r="C101" s="51"/>
      <c r="D101" s="66"/>
      <c r="E101" s="51"/>
      <c r="F101" s="86"/>
      <c r="G101" s="86"/>
      <c r="H101" s="86"/>
      <c r="I101" s="86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</row>
    <row r="102" spans="1:20">
      <c r="A102" s="83" t="s">
        <v>1625</v>
      </c>
      <c r="B102" s="70"/>
      <c r="C102" s="51"/>
      <c r="D102" s="66"/>
      <c r="E102" s="51"/>
      <c r="F102" s="86"/>
      <c r="G102" s="86"/>
      <c r="H102" s="86"/>
      <c r="I102" s="86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3" spans="1:20">
      <c r="A103" s="83" t="s">
        <v>1626</v>
      </c>
      <c r="B103" s="70"/>
      <c r="C103" s="51"/>
      <c r="D103" s="66"/>
      <c r="E103" s="51"/>
      <c r="F103" s="86"/>
      <c r="G103" s="86"/>
      <c r="H103" s="86"/>
      <c r="I103" s="86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</row>
    <row r="104" spans="1:20">
      <c r="A104" s="83" t="s">
        <v>1627</v>
      </c>
      <c r="B104" s="70"/>
      <c r="C104" s="51"/>
      <c r="D104" s="66"/>
      <c r="E104" s="51"/>
      <c r="F104" s="86"/>
      <c r="G104" s="86"/>
      <c r="H104" s="86"/>
      <c r="I104" s="86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</row>
    <row r="105" spans="1:20">
      <c r="A105" s="83" t="s">
        <v>1628</v>
      </c>
      <c r="B105" s="70"/>
      <c r="C105" s="51"/>
      <c r="D105" s="66"/>
      <c r="E105" s="51"/>
      <c r="F105" s="86"/>
      <c r="G105" s="86"/>
      <c r="H105" s="86"/>
      <c r="I105" s="86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</row>
    <row r="106" spans="1:20">
      <c r="A106" s="83" t="s">
        <v>1629</v>
      </c>
      <c r="B106" s="70"/>
      <c r="C106" s="51"/>
      <c r="D106" s="66"/>
      <c r="E106" s="51"/>
      <c r="F106" s="86"/>
      <c r="G106" s="86"/>
      <c r="H106" s="86"/>
      <c r="I106" s="86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</row>
    <row r="107" spans="1:20">
      <c r="A107" s="83" t="s">
        <v>1630</v>
      </c>
      <c r="B107" s="70"/>
      <c r="C107" s="51"/>
      <c r="D107" s="66"/>
      <c r="E107" s="51"/>
      <c r="F107" s="86"/>
      <c r="G107" s="86"/>
      <c r="H107" s="86"/>
      <c r="I107" s="86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</row>
    <row r="108" spans="1:20">
      <c r="A108" s="83"/>
      <c r="B108" s="70"/>
      <c r="C108" s="51"/>
      <c r="D108" s="66"/>
      <c r="E108" s="51"/>
      <c r="F108" s="86"/>
      <c r="G108" s="86"/>
      <c r="H108" s="86"/>
      <c r="I108" s="86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</row>
    <row r="109" spans="1:20">
      <c r="A109" s="83" t="s">
        <v>1631</v>
      </c>
      <c r="B109" s="70"/>
      <c r="C109" s="51"/>
      <c r="D109" s="47"/>
      <c r="E109" s="47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</row>
    <row r="110" spans="1:20">
      <c r="A110" s="83" t="s">
        <v>1632</v>
      </c>
      <c r="B110" s="70"/>
      <c r="C110" s="51"/>
      <c r="D110" s="47"/>
      <c r="E110" s="47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</row>
    <row r="111" spans="1:20">
      <c r="A111" s="83" t="s">
        <v>1633</v>
      </c>
      <c r="B111" s="70"/>
      <c r="C111" s="51"/>
      <c r="D111" s="47"/>
      <c r="E111" s="47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</row>
    <row r="112" spans="1:20">
      <c r="A112" s="83" t="s">
        <v>1634</v>
      </c>
      <c r="B112" s="70"/>
      <c r="C112" s="51"/>
      <c r="D112" s="47"/>
      <c r="E112" s="47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</row>
    <row r="113" spans="1:20">
      <c r="A113" s="83" t="s">
        <v>1635</v>
      </c>
      <c r="B113" s="70"/>
      <c r="C113" s="51"/>
      <c r="D113" s="47"/>
      <c r="E113" s="47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</row>
    <row r="114" spans="1:20">
      <c r="A114" s="83"/>
      <c r="B114" s="70"/>
      <c r="C114" s="51"/>
      <c r="D114" s="47"/>
      <c r="E114" s="47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</row>
    <row r="115" spans="1:20">
      <c r="A115" s="67" t="s">
        <v>1636</v>
      </c>
      <c r="B115" s="70"/>
      <c r="C115" s="51"/>
      <c r="D115" s="47"/>
      <c r="E115" s="47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</row>
    <row r="116" spans="1:20">
      <c r="A116" s="83" t="s">
        <v>1637</v>
      </c>
      <c r="B116" s="70"/>
      <c r="C116" s="51"/>
      <c r="D116" s="47"/>
      <c r="E116" s="47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</row>
    <row r="117" spans="1:20">
      <c r="A117" s="83" t="s">
        <v>1638</v>
      </c>
      <c r="B117" s="70"/>
      <c r="C117" s="51"/>
      <c r="D117" s="47"/>
      <c r="E117" s="47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 filterMode="1"/>
  <dimension ref="A1:AG259"/>
  <sheetViews>
    <sheetView workbookViewId="0">
      <pane xSplit="2" ySplit="1" topLeftCell="T75" activePane="bottomRight" state="frozen"/>
      <selection pane="topRight" activeCell="C1" sqref="C1"/>
      <selection pane="bottomLeft" activeCell="A2" sqref="A2"/>
      <selection pane="bottomRight" activeCell="AC80" sqref="AC80"/>
    </sheetView>
  </sheetViews>
  <sheetFormatPr defaultRowHeight="15"/>
  <cols>
    <col min="1" max="1" width="2.5703125" customWidth="1"/>
    <col min="2" max="2" width="15.140625" bestFit="1" customWidth="1"/>
    <col min="3" max="3" width="10.5703125" bestFit="1" customWidth="1"/>
    <col min="5" max="6" width="9.140625" hidden="1" customWidth="1"/>
    <col min="12" max="12" width="9.5703125" bestFit="1" customWidth="1"/>
    <col min="13" max="13" width="12.28515625" bestFit="1" customWidth="1"/>
    <col min="14" max="14" width="67.42578125" customWidth="1"/>
    <col min="15" max="18" width="9.140625" hidden="1" customWidth="1"/>
    <col min="19" max="19" width="0" hidden="1" customWidth="1"/>
    <col min="21" max="21" width="9.85546875" customWidth="1"/>
    <col min="24" max="24" width="11.42578125" bestFit="1" customWidth="1"/>
    <col min="25" max="25" width="40.28515625" customWidth="1"/>
    <col min="28" max="28" width="11.5703125" bestFit="1" customWidth="1"/>
    <col min="29" max="29" width="17.7109375" bestFit="1" customWidth="1"/>
    <col min="30" max="30" width="5.7109375" customWidth="1"/>
    <col min="33" max="33" width="48.42578125" bestFit="1" customWidth="1"/>
  </cols>
  <sheetData>
    <row r="1" spans="1:33">
      <c r="A1" t="s">
        <v>2307</v>
      </c>
      <c r="B1" t="s">
        <v>2305</v>
      </c>
      <c r="C1" s="87" t="s">
        <v>1639</v>
      </c>
      <c r="D1" s="88" t="s">
        <v>1640</v>
      </c>
      <c r="E1" s="89" t="s">
        <v>2530</v>
      </c>
      <c r="F1" s="88" t="s">
        <v>1641</v>
      </c>
      <c r="G1" s="89" t="s">
        <v>1642</v>
      </c>
      <c r="H1" s="89" t="s">
        <v>1643</v>
      </c>
      <c r="I1" s="89" t="s">
        <v>115</v>
      </c>
      <c r="J1" s="89" t="s">
        <v>2581</v>
      </c>
      <c r="K1" s="89" t="s">
        <v>2582</v>
      </c>
      <c r="L1" s="90" t="s">
        <v>1644</v>
      </c>
      <c r="M1" s="91" t="s">
        <v>1645</v>
      </c>
      <c r="N1" s="89" t="s">
        <v>1646</v>
      </c>
      <c r="O1" s="89"/>
      <c r="P1" s="89"/>
      <c r="Q1" s="92" t="s">
        <v>1647</v>
      </c>
      <c r="R1" s="89"/>
      <c r="S1" s="93" t="s">
        <v>1648</v>
      </c>
      <c r="T1" s="93" t="s">
        <v>2608</v>
      </c>
      <c r="U1" s="93" t="s">
        <v>2294</v>
      </c>
      <c r="V1" s="5" t="s">
        <v>2291</v>
      </c>
      <c r="W1" s="5" t="s">
        <v>1431</v>
      </c>
      <c r="X1" s="5" t="s">
        <v>2304</v>
      </c>
      <c r="Y1" s="5" t="s">
        <v>2327</v>
      </c>
      <c r="Z1" s="5" t="s">
        <v>2348</v>
      </c>
      <c r="AA1" s="5" t="s">
        <v>2354</v>
      </c>
      <c r="AB1" s="5" t="s">
        <v>2341</v>
      </c>
      <c r="AC1" s="5" t="s">
        <v>2329</v>
      </c>
      <c r="AD1" s="5" t="s">
        <v>2586</v>
      </c>
      <c r="AE1" s="5" t="s">
        <v>2338</v>
      </c>
      <c r="AF1" s="5" t="s">
        <v>2584</v>
      </c>
      <c r="AG1" s="5" t="s">
        <v>2347</v>
      </c>
    </row>
    <row r="2" spans="1:33" hidden="1">
      <c r="A2" t="str">
        <f t="shared" ref="A2:A37" si="0">B2</f>
        <v>Hammer</v>
      </c>
      <c r="B2" t="str">
        <f>C2&amp;D2</f>
        <v>Hammer</v>
      </c>
      <c r="C2" s="11" t="s">
        <v>477</v>
      </c>
      <c r="D2" s="6"/>
      <c r="E2" s="5">
        <f t="shared" ref="E2:E37" si="1">HEX2DEC(F2)</f>
        <v>0</v>
      </c>
      <c r="F2" s="94" t="s">
        <v>77</v>
      </c>
      <c r="G2" s="5">
        <v>50</v>
      </c>
      <c r="H2" s="5">
        <v>50</v>
      </c>
      <c r="I2" s="5"/>
      <c r="J2" s="5"/>
      <c r="K2" s="5"/>
      <c r="L2" s="5">
        <v>9</v>
      </c>
      <c r="M2" s="5" t="s">
        <v>1649</v>
      </c>
      <c r="N2" s="43" t="s">
        <v>1651</v>
      </c>
      <c r="O2" s="19"/>
      <c r="P2" s="19"/>
      <c r="Q2" s="25"/>
      <c r="R2" s="19"/>
      <c r="S2" s="5" t="s">
        <v>1652</v>
      </c>
      <c r="T2" s="5" t="str">
        <f>U2</f>
        <v>Str</v>
      </c>
      <c r="U2" t="s">
        <v>4</v>
      </c>
      <c r="V2">
        <v>6</v>
      </c>
      <c r="W2" t="s">
        <v>2330</v>
      </c>
      <c r="X2" t="s">
        <v>2295</v>
      </c>
    </row>
    <row r="3" spans="1:33" hidden="1">
      <c r="A3" t="str">
        <f t="shared" si="0"/>
        <v>Long Sword</v>
      </c>
      <c r="B3" t="str">
        <f>CONCATENATE(C3, " ",D3)</f>
        <v>Long Sword</v>
      </c>
      <c r="C3" s="5" t="s">
        <v>1653</v>
      </c>
      <c r="D3" s="6" t="s">
        <v>108</v>
      </c>
      <c r="E3" s="5">
        <f t="shared" si="1"/>
        <v>1</v>
      </c>
      <c r="F3" s="94" t="s">
        <v>128</v>
      </c>
      <c r="G3" s="5">
        <v>50</v>
      </c>
      <c r="H3" s="5">
        <v>400</v>
      </c>
      <c r="I3" s="5"/>
      <c r="J3" s="5"/>
      <c r="K3" s="5"/>
      <c r="L3" s="5">
        <v>18</v>
      </c>
      <c r="M3" s="5" t="s">
        <v>1654</v>
      </c>
      <c r="N3" s="43" t="s">
        <v>1655</v>
      </c>
      <c r="O3" s="19"/>
      <c r="P3" s="19"/>
      <c r="Q3" s="25"/>
      <c r="R3" s="19"/>
      <c r="S3" s="5" t="s">
        <v>1656</v>
      </c>
      <c r="T3" s="5" t="str">
        <f t="shared" ref="T3:T37" si="2">U3</f>
        <v>Str</v>
      </c>
      <c r="U3" t="s">
        <v>4</v>
      </c>
      <c r="V3">
        <v>7</v>
      </c>
      <c r="W3" t="s">
        <v>2330</v>
      </c>
      <c r="X3" t="s">
        <v>2295</v>
      </c>
    </row>
    <row r="4" spans="1:33" hidden="1">
      <c r="A4" t="str">
        <f t="shared" si="0"/>
        <v>Axe</v>
      </c>
      <c r="B4" t="str">
        <f>C4</f>
        <v>Axe</v>
      </c>
      <c r="C4" s="5" t="s">
        <v>503</v>
      </c>
      <c r="D4" s="6" t="s">
        <v>503</v>
      </c>
      <c r="E4" s="5">
        <f t="shared" si="1"/>
        <v>2</v>
      </c>
      <c r="F4" s="94" t="s">
        <v>35</v>
      </c>
      <c r="G4" s="5">
        <v>50</v>
      </c>
      <c r="H4" s="5">
        <v>1400</v>
      </c>
      <c r="I4" s="5"/>
      <c r="J4" s="5"/>
      <c r="K4" s="5"/>
      <c r="L4" s="5">
        <v>27</v>
      </c>
      <c r="M4" s="5" t="s">
        <v>1657</v>
      </c>
      <c r="N4" s="43" t="s">
        <v>1658</v>
      </c>
      <c r="O4" s="19"/>
      <c r="P4" s="19"/>
      <c r="Q4" s="25"/>
      <c r="R4" s="19"/>
      <c r="S4" s="5" t="s">
        <v>1659</v>
      </c>
      <c r="T4" s="5" t="str">
        <f t="shared" si="2"/>
        <v>Str</v>
      </c>
      <c r="U4" t="s">
        <v>4</v>
      </c>
      <c r="V4">
        <v>8</v>
      </c>
      <c r="W4" t="s">
        <v>2330</v>
      </c>
      <c r="X4" t="s">
        <v>2295</v>
      </c>
    </row>
    <row r="5" spans="1:33" hidden="1">
      <c r="A5" t="str">
        <f t="shared" si="0"/>
        <v>Battle Sword</v>
      </c>
      <c r="B5" t="str">
        <f>CONCATENATE(C5, " ",D5)</f>
        <v>Battle Sword</v>
      </c>
      <c r="C5" s="5" t="s">
        <v>1660</v>
      </c>
      <c r="D5" s="6" t="s">
        <v>108</v>
      </c>
      <c r="E5" s="5">
        <f t="shared" si="1"/>
        <v>3</v>
      </c>
      <c r="F5" s="94" t="s">
        <v>93</v>
      </c>
      <c r="G5" s="5">
        <v>50</v>
      </c>
      <c r="H5" s="5">
        <v>3200</v>
      </c>
      <c r="I5" s="5"/>
      <c r="J5" s="5"/>
      <c r="K5" s="5"/>
      <c r="L5" s="5">
        <v>36</v>
      </c>
      <c r="M5" s="5" t="s">
        <v>1661</v>
      </c>
      <c r="N5" s="43" t="s">
        <v>1662</v>
      </c>
      <c r="O5" s="19"/>
      <c r="P5" s="19"/>
      <c r="Q5" s="25"/>
      <c r="R5" s="19"/>
      <c r="S5" s="5" t="s">
        <v>1663</v>
      </c>
      <c r="T5" s="5" t="str">
        <f t="shared" si="2"/>
        <v>Str</v>
      </c>
      <c r="U5" t="s">
        <v>4</v>
      </c>
      <c r="V5">
        <v>9</v>
      </c>
      <c r="W5" t="s">
        <v>2330</v>
      </c>
      <c r="X5" t="s">
        <v>2295</v>
      </c>
    </row>
    <row r="6" spans="1:33" hidden="1">
      <c r="A6" t="str">
        <f t="shared" si="0"/>
        <v>Katana</v>
      </c>
      <c r="B6" t="str">
        <f>C6</f>
        <v>Katana</v>
      </c>
      <c r="C6" s="5" t="s">
        <v>540</v>
      </c>
      <c r="D6" s="6" t="s">
        <v>108</v>
      </c>
      <c r="E6" s="5">
        <f t="shared" si="1"/>
        <v>4</v>
      </c>
      <c r="F6" s="94" t="s">
        <v>162</v>
      </c>
      <c r="G6" s="5">
        <v>50</v>
      </c>
      <c r="H6" s="5">
        <v>6800</v>
      </c>
      <c r="I6" s="5"/>
      <c r="J6" s="5"/>
      <c r="K6" s="5"/>
      <c r="L6" s="5">
        <v>45</v>
      </c>
      <c r="M6" s="5" t="s">
        <v>1664</v>
      </c>
      <c r="N6" s="43" t="s">
        <v>1667</v>
      </c>
      <c r="O6" s="19"/>
      <c r="P6" s="19"/>
      <c r="Q6" s="25"/>
      <c r="R6" s="19"/>
      <c r="S6" s="5" t="s">
        <v>1668</v>
      </c>
      <c r="T6" s="5" t="str">
        <f t="shared" si="2"/>
        <v>Str</v>
      </c>
      <c r="U6" t="s">
        <v>4</v>
      </c>
      <c r="V6">
        <v>10</v>
      </c>
      <c r="W6" t="s">
        <v>2330</v>
      </c>
      <c r="X6" t="s">
        <v>2295</v>
      </c>
    </row>
    <row r="7" spans="1:33" hidden="1">
      <c r="A7" t="str">
        <f t="shared" si="0"/>
        <v>Gold Sword</v>
      </c>
      <c r="B7" t="str">
        <f t="shared" ref="B7:B16" si="3">CONCATENATE(C7, " ",D7)</f>
        <v>Gold Sword</v>
      </c>
      <c r="C7" s="5" t="s">
        <v>1669</v>
      </c>
      <c r="D7" s="6" t="s">
        <v>108</v>
      </c>
      <c r="E7" s="5">
        <f t="shared" si="1"/>
        <v>5</v>
      </c>
      <c r="F7" s="94" t="s">
        <v>521</v>
      </c>
      <c r="G7" s="5">
        <v>50</v>
      </c>
      <c r="H7" s="5">
        <v>11000</v>
      </c>
      <c r="I7" s="5"/>
      <c r="J7" s="5"/>
      <c r="K7" s="5"/>
      <c r="L7" s="5">
        <v>63</v>
      </c>
      <c r="M7" s="5" t="s">
        <v>1670</v>
      </c>
      <c r="N7" s="43" t="s">
        <v>1671</v>
      </c>
      <c r="O7" s="19"/>
      <c r="P7" s="19"/>
      <c r="Q7" s="25"/>
      <c r="R7" s="19"/>
      <c r="S7" s="5" t="s">
        <v>1672</v>
      </c>
      <c r="T7" s="5" t="str">
        <f t="shared" si="2"/>
        <v>Str</v>
      </c>
      <c r="U7" t="s">
        <v>4</v>
      </c>
      <c r="V7">
        <v>11</v>
      </c>
      <c r="W7" t="s">
        <v>2330</v>
      </c>
      <c r="X7" t="s">
        <v>2295</v>
      </c>
    </row>
    <row r="8" spans="1:33" hidden="1">
      <c r="A8" t="str">
        <f t="shared" si="0"/>
        <v>Coral Sword</v>
      </c>
      <c r="B8" t="str">
        <f t="shared" si="3"/>
        <v>Coral Sword</v>
      </c>
      <c r="C8" s="5" t="s">
        <v>1673</v>
      </c>
      <c r="D8" s="6" t="s">
        <v>108</v>
      </c>
      <c r="E8" s="5">
        <f t="shared" si="1"/>
        <v>6</v>
      </c>
      <c r="F8" s="94" t="s">
        <v>543</v>
      </c>
      <c r="G8" s="5">
        <v>40</v>
      </c>
      <c r="H8" s="5">
        <v>26000</v>
      </c>
      <c r="I8" s="5"/>
      <c r="J8" s="5"/>
      <c r="K8" s="5"/>
      <c r="L8" s="5">
        <v>99</v>
      </c>
      <c r="M8" s="5" t="s">
        <v>1674</v>
      </c>
      <c r="N8" s="43" t="s">
        <v>1677</v>
      </c>
      <c r="O8" s="19"/>
      <c r="P8" s="19"/>
      <c r="Q8" s="25"/>
      <c r="R8" s="19"/>
      <c r="S8" s="5" t="s">
        <v>1678</v>
      </c>
      <c r="T8" s="5" t="str">
        <f t="shared" si="2"/>
        <v>Str</v>
      </c>
      <c r="U8" t="s">
        <v>4</v>
      </c>
      <c r="V8">
        <v>13</v>
      </c>
      <c r="W8" t="s">
        <v>2330</v>
      </c>
      <c r="X8" t="s">
        <v>2295</v>
      </c>
      <c r="Y8" t="s">
        <v>1452</v>
      </c>
    </row>
    <row r="9" spans="1:33" hidden="1">
      <c r="A9" t="str">
        <f t="shared" si="0"/>
        <v>Ogre Axe</v>
      </c>
      <c r="B9" t="str">
        <f t="shared" si="3"/>
        <v>Ogre Axe</v>
      </c>
      <c r="C9" s="5" t="s">
        <v>462</v>
      </c>
      <c r="D9" s="6" t="s">
        <v>503</v>
      </c>
      <c r="E9" s="5">
        <f t="shared" si="1"/>
        <v>7</v>
      </c>
      <c r="F9" s="94" t="s">
        <v>694</v>
      </c>
      <c r="G9" s="5">
        <v>40</v>
      </c>
      <c r="H9" s="5">
        <v>26000</v>
      </c>
      <c r="I9" s="5"/>
      <c r="J9" s="5"/>
      <c r="K9" s="5"/>
      <c r="L9" s="5">
        <v>99</v>
      </c>
      <c r="M9" s="5" t="s">
        <v>1674</v>
      </c>
      <c r="N9" s="43" t="s">
        <v>1680</v>
      </c>
      <c r="O9" s="19"/>
      <c r="P9" s="19"/>
      <c r="Q9" s="25"/>
      <c r="R9" s="19"/>
      <c r="S9" s="5" t="s">
        <v>1678</v>
      </c>
      <c r="T9" s="5" t="str">
        <f t="shared" si="2"/>
        <v>Str</v>
      </c>
      <c r="U9" t="s">
        <v>4</v>
      </c>
      <c r="V9">
        <v>13</v>
      </c>
      <c r="W9" t="s">
        <v>2330</v>
      </c>
      <c r="X9" t="s">
        <v>2295</v>
      </c>
      <c r="Y9" t="s">
        <v>1480</v>
      </c>
    </row>
    <row r="10" spans="1:33" hidden="1">
      <c r="A10" t="str">
        <f t="shared" si="0"/>
        <v>Dragon Sword</v>
      </c>
      <c r="B10" t="str">
        <f t="shared" si="3"/>
        <v>Dragon Sword</v>
      </c>
      <c r="C10" s="5" t="s">
        <v>337</v>
      </c>
      <c r="D10" s="6" t="s">
        <v>108</v>
      </c>
      <c r="E10" s="5">
        <f t="shared" si="1"/>
        <v>8</v>
      </c>
      <c r="F10" s="94" t="s">
        <v>1000</v>
      </c>
      <c r="G10" s="5">
        <v>40</v>
      </c>
      <c r="H10" s="5">
        <v>36000</v>
      </c>
      <c r="I10" s="5"/>
      <c r="J10" s="5"/>
      <c r="K10" s="5"/>
      <c r="L10" s="5">
        <v>117</v>
      </c>
      <c r="M10" s="5" t="s">
        <v>1681</v>
      </c>
      <c r="N10" s="43" t="s">
        <v>1683</v>
      </c>
      <c r="O10" s="19"/>
      <c r="P10" s="19"/>
      <c r="Q10" s="25"/>
      <c r="R10" s="19"/>
      <c r="S10" s="5" t="s">
        <v>1684</v>
      </c>
      <c r="T10" s="5" t="str">
        <f t="shared" si="2"/>
        <v>Str</v>
      </c>
      <c r="U10" t="s">
        <v>4</v>
      </c>
      <c r="V10">
        <v>14</v>
      </c>
      <c r="W10" t="s">
        <v>2330</v>
      </c>
      <c r="X10" t="s">
        <v>2295</v>
      </c>
      <c r="Y10" t="s">
        <v>1461</v>
      </c>
    </row>
    <row r="11" spans="1:33" hidden="1">
      <c r="A11" t="str">
        <f t="shared" si="0"/>
        <v>Sun Sword</v>
      </c>
      <c r="B11" t="str">
        <f t="shared" si="3"/>
        <v>Sun Sword</v>
      </c>
      <c r="C11" s="5" t="s">
        <v>804</v>
      </c>
      <c r="D11" s="6" t="s">
        <v>108</v>
      </c>
      <c r="E11" s="5">
        <f t="shared" si="1"/>
        <v>9</v>
      </c>
      <c r="F11" s="94" t="s">
        <v>1005</v>
      </c>
      <c r="G11" s="5">
        <v>40</v>
      </c>
      <c r="H11" s="5">
        <v>50000</v>
      </c>
      <c r="I11" s="5"/>
      <c r="J11" s="5"/>
      <c r="K11" s="5"/>
      <c r="L11" s="5">
        <v>144</v>
      </c>
      <c r="M11" s="5" t="s">
        <v>1685</v>
      </c>
      <c r="N11" s="43" t="s">
        <v>1688</v>
      </c>
      <c r="O11" s="19"/>
      <c r="P11" s="19"/>
      <c r="Q11" s="25"/>
      <c r="R11" s="19"/>
      <c r="S11" s="5" t="s">
        <v>1689</v>
      </c>
      <c r="T11" s="5" t="str">
        <f t="shared" si="2"/>
        <v>Str</v>
      </c>
      <c r="U11" t="s">
        <v>4</v>
      </c>
      <c r="V11">
        <v>15</v>
      </c>
      <c r="W11" t="s">
        <v>2330</v>
      </c>
      <c r="X11" t="s">
        <v>2295</v>
      </c>
      <c r="Y11" t="s">
        <v>1486</v>
      </c>
    </row>
    <row r="12" spans="1:33" hidden="1">
      <c r="A12" t="str">
        <f t="shared" si="0"/>
        <v>Flame Sword</v>
      </c>
      <c r="B12" t="str">
        <f t="shared" si="3"/>
        <v>Flame Sword</v>
      </c>
      <c r="C12" s="5" t="s">
        <v>49</v>
      </c>
      <c r="D12" s="6" t="s">
        <v>108</v>
      </c>
      <c r="E12" s="5">
        <f t="shared" si="1"/>
        <v>10</v>
      </c>
      <c r="F12" s="94" t="s">
        <v>1665</v>
      </c>
      <c r="G12" s="5">
        <v>40</v>
      </c>
      <c r="H12" s="5">
        <v>17000</v>
      </c>
      <c r="I12" s="5"/>
      <c r="J12" s="5"/>
      <c r="K12" s="5"/>
      <c r="L12" s="5">
        <v>81</v>
      </c>
      <c r="M12" s="5" t="s">
        <v>1690</v>
      </c>
      <c r="N12" s="43" t="s">
        <v>1692</v>
      </c>
      <c r="O12" s="19"/>
      <c r="P12" s="19"/>
      <c r="Q12" s="25"/>
      <c r="R12" s="5" t="s">
        <v>1693</v>
      </c>
      <c r="S12" s="5" t="s">
        <v>1694</v>
      </c>
      <c r="T12" s="5" t="str">
        <f t="shared" si="2"/>
        <v>Str</v>
      </c>
      <c r="U12" t="s">
        <v>4</v>
      </c>
      <c r="V12">
        <v>12</v>
      </c>
      <c r="W12" t="s">
        <v>2330</v>
      </c>
      <c r="X12" t="s">
        <v>2295</v>
      </c>
      <c r="Y12" t="s">
        <v>159</v>
      </c>
    </row>
    <row r="13" spans="1:33" hidden="1">
      <c r="A13" t="str">
        <f t="shared" si="0"/>
        <v>Ice Sword</v>
      </c>
      <c r="B13" t="str">
        <f t="shared" si="3"/>
        <v>Ice Sword</v>
      </c>
      <c r="C13" s="5" t="s">
        <v>439</v>
      </c>
      <c r="D13" s="6" t="s">
        <v>108</v>
      </c>
      <c r="E13" s="5">
        <f t="shared" si="1"/>
        <v>11</v>
      </c>
      <c r="F13" s="94" t="s">
        <v>644</v>
      </c>
      <c r="G13" s="5">
        <v>40</v>
      </c>
      <c r="H13" s="5">
        <v>17000</v>
      </c>
      <c r="I13" s="5"/>
      <c r="J13" s="5"/>
      <c r="K13" s="5"/>
      <c r="L13" s="5">
        <v>81</v>
      </c>
      <c r="M13" s="5" t="s">
        <v>1690</v>
      </c>
      <c r="N13" s="43" t="s">
        <v>1696</v>
      </c>
      <c r="O13" s="19"/>
      <c r="P13" s="19"/>
      <c r="Q13" s="25"/>
      <c r="R13" s="5" t="s">
        <v>1697</v>
      </c>
      <c r="S13" s="5" t="s">
        <v>1694</v>
      </c>
      <c r="T13" s="5" t="str">
        <f t="shared" si="2"/>
        <v>Str</v>
      </c>
      <c r="U13" t="s">
        <v>4</v>
      </c>
      <c r="V13">
        <v>12</v>
      </c>
      <c r="W13" t="s">
        <v>2330</v>
      </c>
      <c r="X13" t="s">
        <v>2295</v>
      </c>
      <c r="Y13" t="s">
        <v>439</v>
      </c>
    </row>
    <row r="14" spans="1:33" hidden="1">
      <c r="A14" t="str">
        <f t="shared" si="0"/>
        <v>Thunder Axe</v>
      </c>
      <c r="B14" t="str">
        <f t="shared" si="3"/>
        <v>Thunder Axe</v>
      </c>
      <c r="C14" s="5" t="s">
        <v>241</v>
      </c>
      <c r="D14" s="6" t="s">
        <v>503</v>
      </c>
      <c r="E14" s="5">
        <f t="shared" si="1"/>
        <v>12</v>
      </c>
      <c r="F14" s="94" t="s">
        <v>1675</v>
      </c>
      <c r="G14" s="5">
        <v>40</v>
      </c>
      <c r="H14" s="5">
        <v>17000</v>
      </c>
      <c r="I14" s="5"/>
      <c r="J14" s="5"/>
      <c r="K14" s="5"/>
      <c r="L14" s="5">
        <v>81</v>
      </c>
      <c r="M14" s="5" t="s">
        <v>1690</v>
      </c>
      <c r="N14" s="43" t="s">
        <v>1699</v>
      </c>
      <c r="O14" s="19"/>
      <c r="P14" s="19"/>
      <c r="Q14" s="25"/>
      <c r="R14" s="5" t="s">
        <v>1700</v>
      </c>
      <c r="S14" s="5" t="s">
        <v>1694</v>
      </c>
      <c r="T14" s="5" t="str">
        <f t="shared" si="2"/>
        <v>Str</v>
      </c>
      <c r="U14" t="s">
        <v>4</v>
      </c>
      <c r="V14">
        <v>12</v>
      </c>
      <c r="W14" t="s">
        <v>2330</v>
      </c>
      <c r="X14" t="s">
        <v>2295</v>
      </c>
      <c r="Y14" t="s">
        <v>241</v>
      </c>
    </row>
    <row r="15" spans="1:33" hidden="1">
      <c r="A15" t="str">
        <f t="shared" si="0"/>
        <v>Defend Sword</v>
      </c>
      <c r="B15" t="str">
        <f t="shared" si="3"/>
        <v>Defend Sword</v>
      </c>
      <c r="C15" s="5" t="s">
        <v>1701</v>
      </c>
      <c r="D15" s="6" t="s">
        <v>108</v>
      </c>
      <c r="E15" s="5">
        <f t="shared" si="1"/>
        <v>13</v>
      </c>
      <c r="F15" s="94" t="s">
        <v>1676</v>
      </c>
      <c r="G15" s="5">
        <v>40</v>
      </c>
      <c r="H15" s="5">
        <v>36000</v>
      </c>
      <c r="I15" s="5"/>
      <c r="J15" s="5"/>
      <c r="K15" s="5"/>
      <c r="L15" s="5">
        <v>117</v>
      </c>
      <c r="M15" s="5" t="s">
        <v>1702</v>
      </c>
      <c r="N15" s="43" t="s">
        <v>1703</v>
      </c>
      <c r="O15" s="19"/>
      <c r="P15" s="19"/>
      <c r="Q15" s="25"/>
      <c r="R15" s="5" t="s">
        <v>1704</v>
      </c>
      <c r="S15" s="5" t="s">
        <v>1705</v>
      </c>
      <c r="T15" s="5" t="str">
        <f t="shared" si="2"/>
        <v>Str</v>
      </c>
      <c r="U15" t="s">
        <v>4</v>
      </c>
      <c r="V15">
        <v>14</v>
      </c>
      <c r="W15" t="s">
        <v>2330</v>
      </c>
      <c r="X15" t="s">
        <v>2295</v>
      </c>
      <c r="AC15" t="s">
        <v>2296</v>
      </c>
      <c r="AE15">
        <v>80</v>
      </c>
    </row>
    <row r="16" spans="1:33" hidden="1">
      <c r="A16" t="str">
        <f t="shared" si="0"/>
        <v>Rune Axe</v>
      </c>
      <c r="B16" t="str">
        <f t="shared" si="3"/>
        <v>Rune Axe</v>
      </c>
      <c r="C16" s="5" t="s">
        <v>1706</v>
      </c>
      <c r="D16" s="6" t="s">
        <v>503</v>
      </c>
      <c r="E16" s="5">
        <f t="shared" si="1"/>
        <v>14</v>
      </c>
      <c r="F16" s="94" t="s">
        <v>1682</v>
      </c>
      <c r="G16" s="5">
        <v>40</v>
      </c>
      <c r="H16" s="5">
        <v>36000</v>
      </c>
      <c r="I16" s="5"/>
      <c r="J16" s="5"/>
      <c r="K16" s="5"/>
      <c r="L16" s="5">
        <v>45</v>
      </c>
      <c r="M16" s="5">
        <v>0</v>
      </c>
      <c r="N16" s="43" t="s">
        <v>1707</v>
      </c>
      <c r="O16" s="19"/>
      <c r="P16" s="19"/>
      <c r="Q16" s="25"/>
      <c r="R16" s="19"/>
      <c r="S16" s="5" t="s">
        <v>1708</v>
      </c>
      <c r="T16" s="5" t="str">
        <f t="shared" si="2"/>
        <v>Str</v>
      </c>
      <c r="U16" t="s">
        <v>4</v>
      </c>
      <c r="V16">
        <v>12</v>
      </c>
      <c r="W16" t="s">
        <v>2330</v>
      </c>
      <c r="X16" t="s">
        <v>2295</v>
      </c>
      <c r="AC16" t="s">
        <v>2343</v>
      </c>
    </row>
    <row r="17" spans="1:33" hidden="1">
      <c r="A17" t="str">
        <f t="shared" si="0"/>
        <v>Rapier</v>
      </c>
      <c r="B17" t="str">
        <f>C17</f>
        <v>Rapier</v>
      </c>
      <c r="C17" s="5" t="s">
        <v>1709</v>
      </c>
      <c r="D17" s="6" t="s">
        <v>108</v>
      </c>
      <c r="E17" s="5">
        <f t="shared" si="1"/>
        <v>15</v>
      </c>
      <c r="F17" s="94" t="s">
        <v>1686</v>
      </c>
      <c r="G17" s="5">
        <v>50</v>
      </c>
      <c r="H17" s="5">
        <v>400</v>
      </c>
      <c r="I17" s="5"/>
      <c r="J17" s="5"/>
      <c r="K17" s="5"/>
      <c r="L17" s="5">
        <v>18</v>
      </c>
      <c r="M17" s="5" t="s">
        <v>1710</v>
      </c>
      <c r="N17" s="43" t="s">
        <v>1713</v>
      </c>
      <c r="O17" s="19"/>
      <c r="P17" s="19"/>
      <c r="Q17" s="25"/>
      <c r="R17" s="19"/>
      <c r="S17" s="5" t="s">
        <v>1714</v>
      </c>
      <c r="T17" s="5" t="str">
        <f t="shared" si="2"/>
        <v>Agl</v>
      </c>
      <c r="U17" t="s">
        <v>5</v>
      </c>
      <c r="V17">
        <v>7</v>
      </c>
      <c r="W17" t="s">
        <v>2330</v>
      </c>
      <c r="X17" t="s">
        <v>2295</v>
      </c>
      <c r="AG17" t="s">
        <v>2558</v>
      </c>
    </row>
    <row r="18" spans="1:33" hidden="1">
      <c r="A18" t="str">
        <f t="shared" si="0"/>
        <v>Gold Bow</v>
      </c>
      <c r="B18" t="str">
        <f t="shared" ref="B18:B27" si="4">CONCATENATE(C18, " ",D18)</f>
        <v>Gold Bow</v>
      </c>
      <c r="C18" s="5" t="s">
        <v>1669</v>
      </c>
      <c r="D18" s="6" t="s">
        <v>747</v>
      </c>
      <c r="E18" s="5">
        <f t="shared" si="1"/>
        <v>22</v>
      </c>
      <c r="F18" s="94">
        <v>16</v>
      </c>
      <c r="G18" s="5">
        <v>50</v>
      </c>
      <c r="H18" s="5">
        <v>6800</v>
      </c>
      <c r="I18" s="5"/>
      <c r="J18" s="5"/>
      <c r="K18" s="5"/>
      <c r="L18" s="5">
        <v>45</v>
      </c>
      <c r="M18" s="5" t="s">
        <v>1734</v>
      </c>
      <c r="N18" s="43" t="s">
        <v>1735</v>
      </c>
      <c r="O18" s="19">
        <v>320</v>
      </c>
      <c r="P18" s="95">
        <v>1</v>
      </c>
      <c r="Q18" s="25"/>
      <c r="R18" s="19"/>
      <c r="S18" s="5" t="s">
        <v>1736</v>
      </c>
      <c r="T18" s="5" t="s">
        <v>5</v>
      </c>
      <c r="U18" t="s">
        <v>2340</v>
      </c>
      <c r="W18" t="s">
        <v>2331</v>
      </c>
      <c r="X18" t="s">
        <v>2295</v>
      </c>
      <c r="Z18">
        <v>320</v>
      </c>
      <c r="AA18" t="s">
        <v>4</v>
      </c>
      <c r="AE18">
        <v>100</v>
      </c>
    </row>
    <row r="19" spans="1:33" hidden="1">
      <c r="A19" t="str">
        <f t="shared" si="0"/>
        <v>Bronze Shield</v>
      </c>
      <c r="B19" t="str">
        <f t="shared" si="4"/>
        <v>Bronze Shield</v>
      </c>
      <c r="C19" s="5" t="s">
        <v>1737</v>
      </c>
      <c r="D19" s="6" t="s">
        <v>1738</v>
      </c>
      <c r="E19" s="5">
        <f t="shared" si="1"/>
        <v>23</v>
      </c>
      <c r="F19" s="94">
        <v>17</v>
      </c>
      <c r="G19" s="5">
        <v>50</v>
      </c>
      <c r="H19" s="5">
        <v>50</v>
      </c>
      <c r="I19" s="5"/>
      <c r="J19" s="5"/>
      <c r="K19" s="5"/>
      <c r="L19" s="5">
        <v>9</v>
      </c>
      <c r="M19" s="5" t="s">
        <v>1739</v>
      </c>
      <c r="N19" s="43" t="s">
        <v>1740</v>
      </c>
      <c r="O19" s="19"/>
      <c r="P19" s="19"/>
      <c r="Q19" s="25"/>
      <c r="R19" s="19"/>
      <c r="S19" s="5" t="s">
        <v>1741</v>
      </c>
      <c r="T19" s="5" t="s">
        <v>7</v>
      </c>
      <c r="W19" t="s">
        <v>1738</v>
      </c>
      <c r="X19" t="s">
        <v>2296</v>
      </c>
      <c r="AE19">
        <v>50</v>
      </c>
    </row>
    <row r="20" spans="1:33" hidden="1">
      <c r="A20" t="str">
        <f t="shared" si="0"/>
        <v>Silver Shield</v>
      </c>
      <c r="B20" t="str">
        <f t="shared" si="4"/>
        <v>Silver Shield</v>
      </c>
      <c r="C20" s="5" t="s">
        <v>391</v>
      </c>
      <c r="D20" s="6" t="s">
        <v>1738</v>
      </c>
      <c r="E20" s="5">
        <f t="shared" si="1"/>
        <v>24</v>
      </c>
      <c r="F20" s="94">
        <v>18</v>
      </c>
      <c r="G20" s="5">
        <v>50</v>
      </c>
      <c r="H20" s="5">
        <v>1400</v>
      </c>
      <c r="I20" s="5"/>
      <c r="J20" s="5"/>
      <c r="K20" s="5"/>
      <c r="L20" s="5">
        <v>27</v>
      </c>
      <c r="M20" s="5" t="s">
        <v>1742</v>
      </c>
      <c r="N20" s="43" t="s">
        <v>1744</v>
      </c>
      <c r="O20" s="19"/>
      <c r="P20" s="19"/>
      <c r="Q20" s="25"/>
      <c r="R20" s="19"/>
      <c r="S20" s="5" t="s">
        <v>1745</v>
      </c>
      <c r="T20" s="5" t="s">
        <v>7</v>
      </c>
      <c r="W20" t="s">
        <v>1738</v>
      </c>
      <c r="X20" t="s">
        <v>2296</v>
      </c>
      <c r="AE20">
        <v>60</v>
      </c>
    </row>
    <row r="21" spans="1:33" hidden="1">
      <c r="A21" t="str">
        <f t="shared" si="0"/>
        <v>Gold Shield</v>
      </c>
      <c r="B21" t="str">
        <f t="shared" si="4"/>
        <v>Gold Shield</v>
      </c>
      <c r="C21" s="5" t="s">
        <v>1669</v>
      </c>
      <c r="D21" s="6" t="s">
        <v>1738</v>
      </c>
      <c r="E21" s="5">
        <f t="shared" si="1"/>
        <v>25</v>
      </c>
      <c r="F21" s="94">
        <v>19</v>
      </c>
      <c r="G21" s="5">
        <v>50</v>
      </c>
      <c r="H21" s="5">
        <v>6800</v>
      </c>
      <c r="I21" s="5"/>
      <c r="J21" s="5"/>
      <c r="K21" s="5"/>
      <c r="L21" s="5">
        <v>45</v>
      </c>
      <c r="M21" s="5" t="s">
        <v>1746</v>
      </c>
      <c r="N21" s="43" t="s">
        <v>1747</v>
      </c>
      <c r="O21" s="19"/>
      <c r="P21" s="19"/>
      <c r="Q21" s="25"/>
      <c r="R21" s="19"/>
      <c r="S21" s="5" t="s">
        <v>1748</v>
      </c>
      <c r="T21" s="5" t="s">
        <v>7</v>
      </c>
      <c r="W21" t="s">
        <v>1738</v>
      </c>
      <c r="X21" t="s">
        <v>2296</v>
      </c>
      <c r="AE21">
        <v>70</v>
      </c>
    </row>
    <row r="22" spans="1:33" hidden="1">
      <c r="A22" t="str">
        <f t="shared" si="0"/>
        <v>Flame Shield</v>
      </c>
      <c r="B22" t="str">
        <f t="shared" si="4"/>
        <v>Flame Shield</v>
      </c>
      <c r="C22" s="5" t="s">
        <v>49</v>
      </c>
      <c r="D22" s="6" t="s">
        <v>1738</v>
      </c>
      <c r="E22" s="5">
        <f t="shared" si="1"/>
        <v>26</v>
      </c>
      <c r="F22" s="94" t="s">
        <v>1749</v>
      </c>
      <c r="G22" s="5">
        <v>30</v>
      </c>
      <c r="H22" s="5">
        <v>17000</v>
      </c>
      <c r="I22" s="5"/>
      <c r="J22" s="5"/>
      <c r="K22" s="5"/>
      <c r="L22" s="5">
        <v>81</v>
      </c>
      <c r="M22" s="5" t="s">
        <v>1750</v>
      </c>
      <c r="N22" s="43" t="s">
        <v>2339</v>
      </c>
      <c r="O22" s="19"/>
      <c r="P22" s="19"/>
      <c r="Q22" s="25"/>
      <c r="R22" s="19"/>
      <c r="S22" s="5" t="s">
        <v>1751</v>
      </c>
      <c r="T22" s="5" t="s">
        <v>7</v>
      </c>
      <c r="W22" t="s">
        <v>1738</v>
      </c>
      <c r="X22" t="s">
        <v>2296</v>
      </c>
      <c r="AC22" t="s">
        <v>269</v>
      </c>
      <c r="AE22">
        <v>80</v>
      </c>
    </row>
    <row r="23" spans="1:33" hidden="1">
      <c r="A23" t="str">
        <f t="shared" si="0"/>
        <v>Ice Shield</v>
      </c>
      <c r="B23" t="str">
        <f t="shared" si="4"/>
        <v>Ice Shield</v>
      </c>
      <c r="C23" s="5" t="s">
        <v>439</v>
      </c>
      <c r="D23" s="6" t="s">
        <v>1738</v>
      </c>
      <c r="E23" s="5">
        <f t="shared" si="1"/>
        <v>27</v>
      </c>
      <c r="F23" s="94" t="s">
        <v>1752</v>
      </c>
      <c r="G23" s="5">
        <v>30</v>
      </c>
      <c r="H23" s="5">
        <v>17000</v>
      </c>
      <c r="I23" s="5"/>
      <c r="J23" s="5"/>
      <c r="K23" s="5"/>
      <c r="L23" s="5">
        <v>81</v>
      </c>
      <c r="M23" s="5" t="s">
        <v>1750</v>
      </c>
      <c r="N23" s="43" t="s">
        <v>1753</v>
      </c>
      <c r="O23" s="19"/>
      <c r="P23" s="19"/>
      <c r="Q23" s="25"/>
      <c r="R23" s="19"/>
      <c r="S23" s="5" t="s">
        <v>1751</v>
      </c>
      <c r="T23" s="5" t="s">
        <v>7</v>
      </c>
      <c r="W23" t="s">
        <v>1738</v>
      </c>
      <c r="X23" t="s">
        <v>2296</v>
      </c>
      <c r="AC23" t="s">
        <v>50</v>
      </c>
      <c r="AE23">
        <v>80</v>
      </c>
    </row>
    <row r="24" spans="1:33" hidden="1">
      <c r="A24" t="str">
        <f t="shared" si="0"/>
        <v>Dragon Shield</v>
      </c>
      <c r="B24" t="str">
        <f t="shared" si="4"/>
        <v>Dragon Shield</v>
      </c>
      <c r="C24" s="5" t="s">
        <v>337</v>
      </c>
      <c r="D24" s="6" t="s">
        <v>1738</v>
      </c>
      <c r="E24" s="5">
        <f t="shared" si="1"/>
        <v>28</v>
      </c>
      <c r="F24" s="94" t="s">
        <v>1754</v>
      </c>
      <c r="G24" s="5">
        <v>30</v>
      </c>
      <c r="H24" s="5">
        <v>36000</v>
      </c>
      <c r="I24" s="5"/>
      <c r="J24" s="5"/>
      <c r="K24" s="5"/>
      <c r="L24" s="5">
        <v>117</v>
      </c>
      <c r="M24" s="5" t="s">
        <v>1702</v>
      </c>
      <c r="N24" s="43" t="s">
        <v>1756</v>
      </c>
      <c r="O24" s="19"/>
      <c r="P24" s="19"/>
      <c r="Q24" s="25"/>
      <c r="R24" s="19"/>
      <c r="S24" s="5" t="s">
        <v>1705</v>
      </c>
      <c r="T24" s="5" t="s">
        <v>7</v>
      </c>
      <c r="W24" t="s">
        <v>1738</v>
      </c>
      <c r="X24" t="s">
        <v>2296</v>
      </c>
      <c r="AC24" t="s">
        <v>2554</v>
      </c>
      <c r="AE24">
        <v>90</v>
      </c>
    </row>
    <row r="25" spans="1:33" hidden="1">
      <c r="A25" t="str">
        <f t="shared" si="0"/>
        <v>Cure Potion</v>
      </c>
      <c r="B25" t="str">
        <f t="shared" si="4"/>
        <v>Cure Potion</v>
      </c>
      <c r="C25" s="5" t="s">
        <v>212</v>
      </c>
      <c r="D25" s="6" t="s">
        <v>1757</v>
      </c>
      <c r="E25" s="5">
        <f t="shared" si="1"/>
        <v>29</v>
      </c>
      <c r="F25" s="94" t="s">
        <v>1758</v>
      </c>
      <c r="G25" s="5">
        <v>4</v>
      </c>
      <c r="H25" s="5">
        <v>50</v>
      </c>
      <c r="I25" s="5"/>
      <c r="J25" s="5"/>
      <c r="K25" s="5"/>
      <c r="L25" s="5">
        <v>9</v>
      </c>
      <c r="M25" s="5">
        <v>0</v>
      </c>
      <c r="N25" s="43" t="s">
        <v>1760</v>
      </c>
      <c r="O25" s="19"/>
      <c r="P25" s="19"/>
      <c r="Q25" s="25"/>
      <c r="R25" s="19"/>
      <c r="S25" s="5">
        <v>1</v>
      </c>
      <c r="T25" s="5" t="s">
        <v>2609</v>
      </c>
      <c r="W25" t="s">
        <v>2332</v>
      </c>
      <c r="X25" t="s">
        <v>2298</v>
      </c>
      <c r="Z25">
        <v>20</v>
      </c>
      <c r="AC25" t="s">
        <v>74</v>
      </c>
    </row>
    <row r="26" spans="1:33" hidden="1">
      <c r="A26" t="str">
        <f t="shared" si="0"/>
        <v>X-Cure Potion</v>
      </c>
      <c r="B26" t="str">
        <f t="shared" si="4"/>
        <v>X-Cure Potion</v>
      </c>
      <c r="C26" s="5" t="s">
        <v>1761</v>
      </c>
      <c r="D26" s="6" t="s">
        <v>1757</v>
      </c>
      <c r="E26" s="5">
        <f t="shared" si="1"/>
        <v>30</v>
      </c>
      <c r="F26" s="94" t="s">
        <v>1762</v>
      </c>
      <c r="G26" s="5">
        <v>4</v>
      </c>
      <c r="H26" s="5">
        <v>300</v>
      </c>
      <c r="I26" s="5"/>
      <c r="J26" s="5"/>
      <c r="K26" s="5"/>
      <c r="L26" s="5">
        <v>9</v>
      </c>
      <c r="M26" s="5">
        <v>0</v>
      </c>
      <c r="N26" s="43" t="s">
        <v>1763</v>
      </c>
      <c r="O26" s="19"/>
      <c r="P26" s="19"/>
      <c r="Q26" s="25"/>
      <c r="R26" s="19"/>
      <c r="S26" s="5">
        <v>1</v>
      </c>
      <c r="T26" s="5" t="s">
        <v>2609</v>
      </c>
      <c r="W26" t="s">
        <v>2332</v>
      </c>
      <c r="X26" t="s">
        <v>2298</v>
      </c>
      <c r="Z26">
        <v>50</v>
      </c>
      <c r="AC26" t="s">
        <v>74</v>
      </c>
    </row>
    <row r="27" spans="1:33" hidden="1">
      <c r="A27" t="str">
        <f t="shared" si="0"/>
        <v>Curse Potion</v>
      </c>
      <c r="B27" t="str">
        <f t="shared" si="4"/>
        <v>Curse Potion</v>
      </c>
      <c r="C27" s="5" t="s">
        <v>1764</v>
      </c>
      <c r="D27" s="6" t="s">
        <v>1757</v>
      </c>
      <c r="E27" s="5">
        <f t="shared" si="1"/>
        <v>31</v>
      </c>
      <c r="F27" s="94" t="s">
        <v>1765</v>
      </c>
      <c r="G27" s="5">
        <v>4</v>
      </c>
      <c r="H27" s="5">
        <v>300</v>
      </c>
      <c r="I27" s="5"/>
      <c r="J27" s="5"/>
      <c r="K27" s="5"/>
      <c r="L27" s="5">
        <v>9</v>
      </c>
      <c r="M27" s="5">
        <v>0</v>
      </c>
      <c r="N27" s="43" t="s">
        <v>1767</v>
      </c>
      <c r="O27" s="19"/>
      <c r="P27" s="19"/>
      <c r="Q27" s="25"/>
      <c r="R27" s="19"/>
      <c r="S27" s="5">
        <v>1</v>
      </c>
      <c r="T27" s="5" t="s">
        <v>2609</v>
      </c>
      <c r="W27" t="s">
        <v>2332</v>
      </c>
      <c r="X27" t="s">
        <v>2298</v>
      </c>
      <c r="AB27" t="s">
        <v>1764</v>
      </c>
    </row>
    <row r="28" spans="1:33" hidden="1">
      <c r="A28" t="str">
        <f t="shared" si="0"/>
        <v>EyeDrop</v>
      </c>
      <c r="B28" t="str">
        <f>C28</f>
        <v>EyeDrop</v>
      </c>
      <c r="C28" s="5" t="s">
        <v>1768</v>
      </c>
      <c r="D28" s="6" t="s">
        <v>1757</v>
      </c>
      <c r="E28" s="5">
        <f t="shared" si="1"/>
        <v>32</v>
      </c>
      <c r="F28" s="94">
        <v>20</v>
      </c>
      <c r="G28" s="5">
        <v>4</v>
      </c>
      <c r="H28" s="5">
        <v>200</v>
      </c>
      <c r="I28" s="5"/>
      <c r="J28" s="5"/>
      <c r="K28" s="5"/>
      <c r="L28" s="5">
        <v>9</v>
      </c>
      <c r="M28" s="5">
        <v>0</v>
      </c>
      <c r="N28" s="43" t="s">
        <v>1770</v>
      </c>
      <c r="O28" s="19"/>
      <c r="P28" s="19"/>
      <c r="Q28" s="25"/>
      <c r="R28" s="19"/>
      <c r="S28" s="5">
        <v>1</v>
      </c>
      <c r="T28" s="5" t="s">
        <v>2609</v>
      </c>
      <c r="W28" t="s">
        <v>2332</v>
      </c>
      <c r="X28" t="s">
        <v>2298</v>
      </c>
      <c r="AB28" t="s">
        <v>25</v>
      </c>
    </row>
    <row r="29" spans="1:33" hidden="1">
      <c r="A29" t="str">
        <f t="shared" si="0"/>
        <v>Abacus</v>
      </c>
      <c r="B29" t="str">
        <f>C29&amp;D29</f>
        <v>Abacus</v>
      </c>
      <c r="C29" s="5" t="s">
        <v>621</v>
      </c>
      <c r="D29" s="6"/>
      <c r="E29" s="5">
        <f t="shared" si="1"/>
        <v>33</v>
      </c>
      <c r="F29" s="94">
        <v>21</v>
      </c>
      <c r="G29" s="5">
        <v>30</v>
      </c>
      <c r="H29" s="5">
        <v>5000</v>
      </c>
      <c r="I29" s="5"/>
      <c r="J29" s="5"/>
      <c r="K29" s="5"/>
      <c r="L29" s="5">
        <v>9</v>
      </c>
      <c r="M29" s="5">
        <v>0</v>
      </c>
      <c r="N29" s="43" t="s">
        <v>1667</v>
      </c>
      <c r="O29" s="19"/>
      <c r="P29" s="19"/>
      <c r="Q29" s="25"/>
      <c r="R29" s="19"/>
      <c r="S29" s="5">
        <v>1</v>
      </c>
      <c r="T29" s="5" t="str">
        <f t="shared" si="2"/>
        <v>Str</v>
      </c>
      <c r="U29" t="s">
        <v>4</v>
      </c>
      <c r="V29">
        <v>10</v>
      </c>
      <c r="W29" t="s">
        <v>2330</v>
      </c>
      <c r="X29" t="s">
        <v>2295</v>
      </c>
    </row>
    <row r="30" spans="1:33" hidden="1">
      <c r="A30" t="str">
        <f t="shared" si="0"/>
        <v>Xcalibr</v>
      </c>
      <c r="B30" t="str">
        <f>C30</f>
        <v>Xcalibr</v>
      </c>
      <c r="C30" s="5" t="s">
        <v>1772</v>
      </c>
      <c r="D30" s="6" t="s">
        <v>108</v>
      </c>
      <c r="E30" s="5">
        <f t="shared" si="1"/>
        <v>34</v>
      </c>
      <c r="F30" s="94">
        <v>22</v>
      </c>
      <c r="G30" s="5">
        <v>-2</v>
      </c>
      <c r="H30" s="5">
        <v>50000</v>
      </c>
      <c r="I30" s="5"/>
      <c r="J30" s="5"/>
      <c r="K30" s="5"/>
      <c r="L30" s="5">
        <v>144</v>
      </c>
      <c r="M30" s="5" t="s">
        <v>1685</v>
      </c>
      <c r="N30" s="43" t="s">
        <v>1773</v>
      </c>
      <c r="O30" s="19"/>
      <c r="P30" s="19"/>
      <c r="Q30" s="25" t="s">
        <v>1774</v>
      </c>
      <c r="R30" s="19"/>
      <c r="S30" s="5" t="s">
        <v>1689</v>
      </c>
      <c r="T30" s="5" t="str">
        <f t="shared" si="2"/>
        <v>Str</v>
      </c>
      <c r="U30" t="s">
        <v>4</v>
      </c>
      <c r="V30">
        <v>15</v>
      </c>
      <c r="W30" t="s">
        <v>2331</v>
      </c>
      <c r="X30" t="s">
        <v>2299</v>
      </c>
      <c r="Z30">
        <v>1050</v>
      </c>
      <c r="AA30">
        <v>0</v>
      </c>
      <c r="AC30" t="s">
        <v>2642</v>
      </c>
    </row>
    <row r="31" spans="1:33" hidden="1">
      <c r="A31" t="str">
        <f t="shared" si="0"/>
        <v>Samurai Bow</v>
      </c>
      <c r="B31" t="str">
        <f t="shared" ref="B31:B37" si="5">CONCATENATE(C31, " ",D31)</f>
        <v>Samurai Bow</v>
      </c>
      <c r="C31" s="5" t="s">
        <v>535</v>
      </c>
      <c r="D31" s="6" t="s">
        <v>747</v>
      </c>
      <c r="E31" s="5">
        <f t="shared" si="1"/>
        <v>35</v>
      </c>
      <c r="F31" s="94">
        <v>23</v>
      </c>
      <c r="G31" s="5">
        <v>30</v>
      </c>
      <c r="H31" s="5">
        <v>36000</v>
      </c>
      <c r="I31" s="5"/>
      <c r="J31" s="5"/>
      <c r="K31" s="5"/>
      <c r="L31" s="5">
        <v>117</v>
      </c>
      <c r="M31" s="5" t="s">
        <v>1775</v>
      </c>
      <c r="N31" s="43" t="s">
        <v>1777</v>
      </c>
      <c r="O31" s="19">
        <v>1000</v>
      </c>
      <c r="P31" s="19">
        <v>1084</v>
      </c>
      <c r="Q31" s="25"/>
      <c r="R31" s="19"/>
      <c r="S31" s="5" t="s">
        <v>1778</v>
      </c>
      <c r="T31" s="5" t="s">
        <v>5</v>
      </c>
      <c r="U31" t="s">
        <v>2340</v>
      </c>
      <c r="W31" t="s">
        <v>2331</v>
      </c>
      <c r="X31" t="s">
        <v>2299</v>
      </c>
      <c r="Z31">
        <v>1000</v>
      </c>
      <c r="AA31" t="s">
        <v>4</v>
      </c>
      <c r="AC31" t="s">
        <v>2642</v>
      </c>
    </row>
    <row r="32" spans="1:33" hidden="1">
      <c r="A32" t="str">
        <f t="shared" si="0"/>
        <v>Cure Book</v>
      </c>
      <c r="B32" t="str">
        <f t="shared" si="5"/>
        <v>Cure Book</v>
      </c>
      <c r="C32" s="5" t="s">
        <v>212</v>
      </c>
      <c r="D32" s="6" t="s">
        <v>1779</v>
      </c>
      <c r="E32" s="5">
        <f t="shared" si="1"/>
        <v>36</v>
      </c>
      <c r="F32" s="94">
        <v>24</v>
      </c>
      <c r="G32" s="5">
        <v>30</v>
      </c>
      <c r="H32" s="5">
        <v>6800</v>
      </c>
      <c r="I32" s="5"/>
      <c r="J32" s="5"/>
      <c r="K32" s="5"/>
      <c r="L32" s="5">
        <v>45</v>
      </c>
      <c r="M32" s="5">
        <v>0</v>
      </c>
      <c r="N32" s="43" t="s">
        <v>1780</v>
      </c>
      <c r="O32" s="19"/>
      <c r="P32" s="19"/>
      <c r="Q32" s="25"/>
      <c r="R32" s="19"/>
      <c r="S32" s="5" t="s">
        <v>1708</v>
      </c>
      <c r="T32" s="5" t="str">
        <f t="shared" si="2"/>
        <v>Mana</v>
      </c>
      <c r="U32" t="s">
        <v>6</v>
      </c>
      <c r="V32">
        <v>4</v>
      </c>
      <c r="W32" t="s">
        <v>1841</v>
      </c>
      <c r="X32" t="s">
        <v>2298</v>
      </c>
      <c r="AC32" t="s">
        <v>74</v>
      </c>
    </row>
    <row r="33" spans="1:29" hidden="1">
      <c r="A33" t="str">
        <f t="shared" si="0"/>
        <v>Prayer Book</v>
      </c>
      <c r="B33" t="str">
        <f t="shared" si="5"/>
        <v>Prayer Book</v>
      </c>
      <c r="C33" s="5" t="s">
        <v>1781</v>
      </c>
      <c r="D33" s="6" t="s">
        <v>1779</v>
      </c>
      <c r="E33" s="5">
        <f t="shared" si="1"/>
        <v>37</v>
      </c>
      <c r="F33" s="94">
        <v>25</v>
      </c>
      <c r="G33" s="5">
        <v>30</v>
      </c>
      <c r="H33" s="5">
        <v>6800</v>
      </c>
      <c r="I33" s="5"/>
      <c r="J33" s="5"/>
      <c r="K33" s="5"/>
      <c r="L33" s="5">
        <v>45</v>
      </c>
      <c r="M33" s="5">
        <v>0</v>
      </c>
      <c r="N33" s="43" t="s">
        <v>1783</v>
      </c>
      <c r="O33" s="19"/>
      <c r="P33" s="19"/>
      <c r="Q33" s="25"/>
      <c r="R33" s="19"/>
      <c r="S33" s="5" t="s">
        <v>1708</v>
      </c>
      <c r="T33" s="5" t="str">
        <f t="shared" si="2"/>
        <v>Mana</v>
      </c>
      <c r="U33" t="s">
        <v>6</v>
      </c>
      <c r="V33">
        <v>13</v>
      </c>
      <c r="W33" t="s">
        <v>1841</v>
      </c>
      <c r="X33" t="s">
        <v>2299</v>
      </c>
      <c r="Y33" t="s">
        <v>1486</v>
      </c>
    </row>
    <row r="34" spans="1:29" hidden="1">
      <c r="A34" t="str">
        <f t="shared" si="0"/>
        <v>Fire Book</v>
      </c>
      <c r="B34" t="str">
        <f t="shared" si="5"/>
        <v>Fire Book</v>
      </c>
      <c r="C34" s="5" t="s">
        <v>159</v>
      </c>
      <c r="D34" s="6" t="s">
        <v>1779</v>
      </c>
      <c r="E34" s="5">
        <f t="shared" si="1"/>
        <v>38</v>
      </c>
      <c r="F34" s="94">
        <v>26</v>
      </c>
      <c r="G34" s="5">
        <v>30</v>
      </c>
      <c r="H34" s="5">
        <v>6800</v>
      </c>
      <c r="I34" s="5"/>
      <c r="J34" s="5"/>
      <c r="K34" s="5"/>
      <c r="L34" s="5">
        <v>45</v>
      </c>
      <c r="M34" s="5">
        <v>0</v>
      </c>
      <c r="N34" s="43" t="s">
        <v>1785</v>
      </c>
      <c r="O34" s="19"/>
      <c r="P34" s="19"/>
      <c r="Q34" s="25"/>
      <c r="R34" s="19"/>
      <c r="S34" s="5" t="s">
        <v>1708</v>
      </c>
      <c r="T34" s="5" t="str">
        <f t="shared" si="2"/>
        <v>Mana</v>
      </c>
      <c r="U34" t="s">
        <v>6</v>
      </c>
      <c r="V34">
        <v>10</v>
      </c>
      <c r="W34" t="s">
        <v>1841</v>
      </c>
      <c r="X34" t="s">
        <v>2299</v>
      </c>
      <c r="Y34" t="s">
        <v>159</v>
      </c>
    </row>
    <row r="35" spans="1:29" hidden="1">
      <c r="A35" t="str">
        <f t="shared" si="0"/>
        <v>Ice Book</v>
      </c>
      <c r="B35" t="str">
        <f t="shared" si="5"/>
        <v>Ice Book</v>
      </c>
      <c r="C35" s="5" t="s">
        <v>439</v>
      </c>
      <c r="D35" s="6" t="s">
        <v>1779</v>
      </c>
      <c r="E35" s="5">
        <f t="shared" si="1"/>
        <v>39</v>
      </c>
      <c r="F35" s="94">
        <v>27</v>
      </c>
      <c r="G35" s="5">
        <v>30</v>
      </c>
      <c r="H35" s="5">
        <v>6800</v>
      </c>
      <c r="I35" s="5"/>
      <c r="J35" s="5"/>
      <c r="K35" s="5"/>
      <c r="L35" s="5">
        <v>45</v>
      </c>
      <c r="M35" s="5">
        <v>0</v>
      </c>
      <c r="N35" s="43" t="s">
        <v>1786</v>
      </c>
      <c r="O35" s="19"/>
      <c r="P35" s="19"/>
      <c r="Q35" s="25"/>
      <c r="R35" s="19"/>
      <c r="S35" s="5" t="s">
        <v>1708</v>
      </c>
      <c r="T35" s="5" t="str">
        <f t="shared" si="2"/>
        <v>Mana</v>
      </c>
      <c r="U35" t="s">
        <v>6</v>
      </c>
      <c r="V35">
        <v>10</v>
      </c>
      <c r="W35" t="s">
        <v>1841</v>
      </c>
      <c r="X35" t="s">
        <v>2299</v>
      </c>
      <c r="Y35" t="s">
        <v>439</v>
      </c>
    </row>
    <row r="36" spans="1:29" hidden="1">
      <c r="A36" t="str">
        <f t="shared" si="0"/>
        <v>Thunder Book</v>
      </c>
      <c r="B36" t="str">
        <f t="shared" si="5"/>
        <v>Thunder Book</v>
      </c>
      <c r="C36" s="5" t="s">
        <v>241</v>
      </c>
      <c r="D36" s="6" t="s">
        <v>1779</v>
      </c>
      <c r="E36" s="5">
        <f t="shared" si="1"/>
        <v>40</v>
      </c>
      <c r="F36" s="94">
        <v>28</v>
      </c>
      <c r="G36" s="5">
        <v>30</v>
      </c>
      <c r="H36" s="5">
        <v>6800</v>
      </c>
      <c r="I36" s="5"/>
      <c r="J36" s="5"/>
      <c r="K36" s="5"/>
      <c r="L36" s="5">
        <v>45</v>
      </c>
      <c r="M36" s="5">
        <v>0</v>
      </c>
      <c r="N36" s="43" t="s">
        <v>1787</v>
      </c>
      <c r="O36" s="19"/>
      <c r="P36" s="19"/>
      <c r="Q36" s="25"/>
      <c r="R36" s="19"/>
      <c r="S36" s="5" t="s">
        <v>1708</v>
      </c>
      <c r="T36" s="5" t="str">
        <f t="shared" si="2"/>
        <v>Mana</v>
      </c>
      <c r="U36" t="s">
        <v>6</v>
      </c>
      <c r="V36">
        <v>10</v>
      </c>
      <c r="W36" t="s">
        <v>1841</v>
      </c>
      <c r="X36" t="s">
        <v>2299</v>
      </c>
      <c r="Y36" t="s">
        <v>241</v>
      </c>
    </row>
    <row r="37" spans="1:29" hidden="1">
      <c r="A37" t="str">
        <f t="shared" si="0"/>
        <v>Fog Book</v>
      </c>
      <c r="B37" t="str">
        <f t="shared" si="5"/>
        <v>Fog Book</v>
      </c>
      <c r="C37" s="5" t="s">
        <v>1788</v>
      </c>
      <c r="D37" s="6" t="s">
        <v>1779</v>
      </c>
      <c r="E37" s="5">
        <f t="shared" si="1"/>
        <v>41</v>
      </c>
      <c r="F37" s="94">
        <v>29</v>
      </c>
      <c r="G37" s="5">
        <v>30</v>
      </c>
      <c r="H37" s="5">
        <v>6800</v>
      </c>
      <c r="I37" s="5"/>
      <c r="J37" s="5"/>
      <c r="K37" s="5"/>
      <c r="L37" s="5">
        <v>45</v>
      </c>
      <c r="M37" s="5">
        <v>0</v>
      </c>
      <c r="N37" s="43" t="s">
        <v>1789</v>
      </c>
      <c r="O37" s="19"/>
      <c r="P37" s="19"/>
      <c r="Q37" s="25"/>
      <c r="R37" s="19"/>
      <c r="S37" s="5" t="s">
        <v>1708</v>
      </c>
      <c r="T37" s="5" t="str">
        <f t="shared" si="2"/>
        <v>Mana</v>
      </c>
      <c r="U37" t="s">
        <v>6</v>
      </c>
      <c r="V37">
        <v>10</v>
      </c>
      <c r="W37" t="s">
        <v>1841</v>
      </c>
      <c r="X37" t="s">
        <v>2299</v>
      </c>
      <c r="Y37" t="s">
        <v>20</v>
      </c>
    </row>
    <row r="38" spans="1:29" hidden="1">
      <c r="A38" t="str">
        <f t="shared" ref="A38:A101" si="6">B38</f>
        <v>Sleep Book</v>
      </c>
      <c r="B38" t="str">
        <f t="shared" ref="B38:B60" si="7">CONCATENATE(C38, " ",D38)</f>
        <v>Sleep Book</v>
      </c>
      <c r="C38" s="5" t="s">
        <v>465</v>
      </c>
      <c r="D38" s="6" t="s">
        <v>1779</v>
      </c>
      <c r="E38" s="5">
        <f t="shared" ref="E38:E101" si="8">HEX2DEC(F38)</f>
        <v>42</v>
      </c>
      <c r="F38" s="94" t="s">
        <v>676</v>
      </c>
      <c r="G38" s="5">
        <v>30</v>
      </c>
      <c r="H38" s="5">
        <v>6800</v>
      </c>
      <c r="I38" s="5"/>
      <c r="J38" s="5"/>
      <c r="K38" s="5"/>
      <c r="L38" s="5">
        <v>45</v>
      </c>
      <c r="M38" s="5">
        <v>0</v>
      </c>
      <c r="N38" s="43" t="s">
        <v>1790</v>
      </c>
      <c r="O38" s="19"/>
      <c r="P38" s="19"/>
      <c r="Q38" s="25"/>
      <c r="R38" s="19"/>
      <c r="S38" s="5" t="s">
        <v>1708</v>
      </c>
      <c r="T38" s="5" t="s">
        <v>6</v>
      </c>
      <c r="U38" t="s">
        <v>2341</v>
      </c>
      <c r="W38" t="s">
        <v>1841</v>
      </c>
      <c r="X38" t="s">
        <v>2299</v>
      </c>
      <c r="AB38" t="s">
        <v>465</v>
      </c>
    </row>
    <row r="39" spans="1:29" hidden="1">
      <c r="A39" t="str">
        <f t="shared" si="6"/>
        <v>Stone Book</v>
      </c>
      <c r="B39" t="str">
        <f t="shared" si="7"/>
        <v>Stone Book</v>
      </c>
      <c r="C39" s="5" t="s">
        <v>480</v>
      </c>
      <c r="D39" s="6" t="s">
        <v>1779</v>
      </c>
      <c r="E39" s="5">
        <f t="shared" si="8"/>
        <v>43</v>
      </c>
      <c r="F39" s="94" t="s">
        <v>597</v>
      </c>
      <c r="G39" s="5">
        <v>15</v>
      </c>
      <c r="H39" s="5">
        <v>11000</v>
      </c>
      <c r="I39" s="5"/>
      <c r="J39" s="5"/>
      <c r="K39" s="5"/>
      <c r="L39" s="5">
        <v>63</v>
      </c>
      <c r="M39" s="5">
        <v>0</v>
      </c>
      <c r="N39" s="43" t="s">
        <v>1792</v>
      </c>
      <c r="O39" s="19"/>
      <c r="P39" s="19"/>
      <c r="Q39" s="25"/>
      <c r="R39" s="19"/>
      <c r="S39" s="5" t="s">
        <v>1793</v>
      </c>
      <c r="T39" s="5" t="s">
        <v>6</v>
      </c>
      <c r="U39" t="s">
        <v>2341</v>
      </c>
      <c r="W39" t="s">
        <v>1841</v>
      </c>
      <c r="X39" t="s">
        <v>2299</v>
      </c>
      <c r="AB39" t="s">
        <v>480</v>
      </c>
    </row>
    <row r="40" spans="1:29" hidden="1">
      <c r="A40" t="str">
        <f t="shared" si="6"/>
        <v>Death Book</v>
      </c>
      <c r="B40" t="str">
        <f t="shared" si="7"/>
        <v>Death Book</v>
      </c>
      <c r="C40" s="5" t="s">
        <v>1794</v>
      </c>
      <c r="D40" s="6" t="s">
        <v>1779</v>
      </c>
      <c r="E40" s="5">
        <f t="shared" si="8"/>
        <v>44</v>
      </c>
      <c r="F40" s="94" t="s">
        <v>1712</v>
      </c>
      <c r="G40" s="5">
        <v>15</v>
      </c>
      <c r="H40" s="5">
        <v>17000</v>
      </c>
      <c r="I40" s="5"/>
      <c r="J40" s="5"/>
      <c r="K40" s="5"/>
      <c r="L40" s="5">
        <v>81</v>
      </c>
      <c r="M40" s="5">
        <v>0</v>
      </c>
      <c r="N40" s="43" t="s">
        <v>1795</v>
      </c>
      <c r="O40" s="19"/>
      <c r="P40" s="19"/>
      <c r="Q40" s="25"/>
      <c r="R40" s="19"/>
      <c r="S40" s="5" t="s">
        <v>1796</v>
      </c>
      <c r="T40" s="5" t="s">
        <v>6</v>
      </c>
      <c r="U40" t="s">
        <v>2341</v>
      </c>
      <c r="W40" t="s">
        <v>1841</v>
      </c>
      <c r="X40" t="s">
        <v>2299</v>
      </c>
      <c r="Y40" t="s">
        <v>1794</v>
      </c>
      <c r="AB40" t="s">
        <v>2349</v>
      </c>
    </row>
    <row r="41" spans="1:29" hidden="1">
      <c r="A41" t="str">
        <f t="shared" si="6"/>
        <v>Mage Staff</v>
      </c>
      <c r="B41" t="str">
        <f t="shared" si="7"/>
        <v>Mage Staff</v>
      </c>
      <c r="C41" s="5" t="s">
        <v>1797</v>
      </c>
      <c r="D41" s="6" t="s">
        <v>1798</v>
      </c>
      <c r="E41" s="5">
        <f t="shared" si="8"/>
        <v>45</v>
      </c>
      <c r="F41" s="94" t="s">
        <v>1799</v>
      </c>
      <c r="G41" s="5">
        <v>15</v>
      </c>
      <c r="H41" s="5">
        <v>17000</v>
      </c>
      <c r="I41" s="5"/>
      <c r="J41" s="5"/>
      <c r="K41" s="5"/>
      <c r="L41" s="5">
        <v>81</v>
      </c>
      <c r="M41" s="5">
        <v>0</v>
      </c>
      <c r="N41" s="43" t="s">
        <v>1801</v>
      </c>
      <c r="O41" s="19"/>
      <c r="P41" s="19"/>
      <c r="Q41" s="25"/>
      <c r="R41" s="19"/>
      <c r="S41" s="5" t="s">
        <v>1796</v>
      </c>
      <c r="T41" s="5" t="s">
        <v>6</v>
      </c>
      <c r="U41" t="s">
        <v>6</v>
      </c>
      <c r="V41">
        <v>8</v>
      </c>
      <c r="W41" t="s">
        <v>1841</v>
      </c>
      <c r="X41" t="s">
        <v>2300</v>
      </c>
      <c r="Y41" t="s">
        <v>159</v>
      </c>
    </row>
    <row r="42" spans="1:29" hidden="1">
      <c r="A42" t="str">
        <f t="shared" si="6"/>
        <v>Wizard Staff</v>
      </c>
      <c r="B42" t="str">
        <f t="shared" si="7"/>
        <v>Wizard Staff</v>
      </c>
      <c r="C42" s="5" t="s">
        <v>638</v>
      </c>
      <c r="D42" s="6" t="s">
        <v>1798</v>
      </c>
      <c r="E42" s="5">
        <f t="shared" si="8"/>
        <v>46</v>
      </c>
      <c r="F42" s="94" t="s">
        <v>1802</v>
      </c>
      <c r="G42" s="5">
        <v>10</v>
      </c>
      <c r="H42" s="5">
        <v>36000</v>
      </c>
      <c r="I42" s="5"/>
      <c r="J42" s="5"/>
      <c r="K42" s="5"/>
      <c r="L42" s="5">
        <v>117</v>
      </c>
      <c r="M42" s="5">
        <v>0</v>
      </c>
      <c r="N42" s="43" t="s">
        <v>2359</v>
      </c>
      <c r="O42" s="19"/>
      <c r="P42" s="19"/>
      <c r="Q42" s="25"/>
      <c r="R42" s="19"/>
      <c r="S42" s="5" t="s">
        <v>1804</v>
      </c>
      <c r="T42" s="5" t="s">
        <v>6</v>
      </c>
      <c r="U42" t="s">
        <v>2341</v>
      </c>
      <c r="W42" t="s">
        <v>1841</v>
      </c>
      <c r="X42" t="s">
        <v>2300</v>
      </c>
      <c r="AB42" t="s">
        <v>2349</v>
      </c>
    </row>
    <row r="43" spans="1:29" hidden="1">
      <c r="A43" t="str">
        <f t="shared" si="6"/>
        <v>Heal Staff</v>
      </c>
      <c r="B43" t="str">
        <f t="shared" si="7"/>
        <v>Heal Staff</v>
      </c>
      <c r="C43" s="5" t="s">
        <v>74</v>
      </c>
      <c r="D43" s="6" t="s">
        <v>1798</v>
      </c>
      <c r="E43" s="5">
        <f t="shared" si="8"/>
        <v>47</v>
      </c>
      <c r="F43" s="94" t="s">
        <v>1791</v>
      </c>
      <c r="G43" s="5">
        <v>15</v>
      </c>
      <c r="H43" s="5">
        <v>17000</v>
      </c>
      <c r="I43" s="5"/>
      <c r="J43" s="5"/>
      <c r="K43" s="5"/>
      <c r="L43" s="5">
        <v>81</v>
      </c>
      <c r="M43" s="5">
        <v>0</v>
      </c>
      <c r="N43" s="43" t="s">
        <v>1806</v>
      </c>
      <c r="O43" s="19"/>
      <c r="P43" s="19"/>
      <c r="Q43" s="25"/>
      <c r="R43" s="19"/>
      <c r="S43" s="5" t="s">
        <v>1796</v>
      </c>
      <c r="T43" s="5" t="s">
        <v>6</v>
      </c>
      <c r="U43" t="s">
        <v>6</v>
      </c>
      <c r="V43">
        <v>4</v>
      </c>
      <c r="W43" t="s">
        <v>1841</v>
      </c>
      <c r="X43" t="s">
        <v>2301</v>
      </c>
      <c r="AC43" t="s">
        <v>74</v>
      </c>
    </row>
    <row r="44" spans="1:29" hidden="1">
      <c r="A44" t="str">
        <f t="shared" si="6"/>
        <v>Flare Book</v>
      </c>
      <c r="B44" t="str">
        <f t="shared" si="7"/>
        <v>Flare Book</v>
      </c>
      <c r="C44" s="5" t="s">
        <v>483</v>
      </c>
      <c r="D44" s="6" t="s">
        <v>1779</v>
      </c>
      <c r="E44" s="5">
        <f t="shared" si="8"/>
        <v>48</v>
      </c>
      <c r="F44" s="94">
        <v>30</v>
      </c>
      <c r="G44" s="5">
        <v>10</v>
      </c>
      <c r="H44" s="5">
        <v>50000</v>
      </c>
      <c r="I44" s="5"/>
      <c r="J44" s="5"/>
      <c r="K44" s="5"/>
      <c r="L44" s="5">
        <v>144</v>
      </c>
      <c r="M44" s="5">
        <v>0</v>
      </c>
      <c r="N44" s="43" t="s">
        <v>1807</v>
      </c>
      <c r="O44" s="19"/>
      <c r="P44" s="19"/>
      <c r="Q44" s="25"/>
      <c r="R44" s="19"/>
      <c r="S44" s="5" t="s">
        <v>1808</v>
      </c>
      <c r="T44" s="5" t="s">
        <v>6</v>
      </c>
      <c r="U44" t="s">
        <v>6</v>
      </c>
      <c r="V44">
        <v>13</v>
      </c>
      <c r="W44" t="s">
        <v>1841</v>
      </c>
      <c r="X44" t="s">
        <v>2300</v>
      </c>
    </row>
    <row r="45" spans="1:29" hidden="1">
      <c r="A45" t="str">
        <f t="shared" si="6"/>
        <v>Bronze Helm</v>
      </c>
      <c r="B45" t="str">
        <f t="shared" si="7"/>
        <v>Bronze Helm</v>
      </c>
      <c r="C45" s="5" t="s">
        <v>1737</v>
      </c>
      <c r="D45" s="6" t="s">
        <v>1809</v>
      </c>
      <c r="E45" s="5">
        <f t="shared" si="8"/>
        <v>49</v>
      </c>
      <c r="F45" s="94">
        <v>31</v>
      </c>
      <c r="G45" s="5">
        <v>-2</v>
      </c>
      <c r="H45" s="5">
        <v>50</v>
      </c>
      <c r="I45" s="5">
        <v>2</v>
      </c>
      <c r="J45" s="5"/>
      <c r="K45" s="5"/>
      <c r="L45" s="5">
        <v>9</v>
      </c>
      <c r="M45" s="5" t="s">
        <v>1739</v>
      </c>
      <c r="N45" s="43" t="s">
        <v>1739</v>
      </c>
      <c r="S45" s="5" t="s">
        <v>1741</v>
      </c>
      <c r="T45" s="5" t="s">
        <v>2609</v>
      </c>
      <c r="W45" t="s">
        <v>1813</v>
      </c>
    </row>
    <row r="46" spans="1:29" hidden="1">
      <c r="A46" t="str">
        <f t="shared" si="6"/>
        <v>Silver Helm</v>
      </c>
      <c r="B46" t="str">
        <f t="shared" si="7"/>
        <v>Silver Helm</v>
      </c>
      <c r="C46" s="5" t="s">
        <v>391</v>
      </c>
      <c r="D46" s="6" t="s">
        <v>1809</v>
      </c>
      <c r="E46" s="5">
        <f t="shared" si="8"/>
        <v>50</v>
      </c>
      <c r="F46" s="94">
        <v>32</v>
      </c>
      <c r="G46" s="5">
        <v>-2</v>
      </c>
      <c r="H46" s="5">
        <v>1400</v>
      </c>
      <c r="I46" s="5">
        <v>4</v>
      </c>
      <c r="J46" s="5"/>
      <c r="K46" s="5"/>
      <c r="L46" s="5">
        <v>27</v>
      </c>
      <c r="M46" s="5" t="s">
        <v>1742</v>
      </c>
      <c r="N46" s="43" t="s">
        <v>1810</v>
      </c>
      <c r="S46" s="5" t="s">
        <v>1745</v>
      </c>
      <c r="T46" s="5" t="s">
        <v>2609</v>
      </c>
      <c r="W46" t="s">
        <v>1813</v>
      </c>
    </row>
    <row r="47" spans="1:29" hidden="1">
      <c r="A47" t="str">
        <f t="shared" si="6"/>
        <v>Gold Helm</v>
      </c>
      <c r="B47" t="str">
        <f t="shared" si="7"/>
        <v>Gold Helm</v>
      </c>
      <c r="C47" s="5" t="s">
        <v>1669</v>
      </c>
      <c r="D47" s="6" t="s">
        <v>1809</v>
      </c>
      <c r="E47" s="5">
        <f t="shared" si="8"/>
        <v>51</v>
      </c>
      <c r="F47" s="94">
        <v>33</v>
      </c>
      <c r="G47" s="5">
        <v>-2</v>
      </c>
      <c r="H47" s="5">
        <v>6800</v>
      </c>
      <c r="I47" s="5">
        <v>8</v>
      </c>
      <c r="J47" s="5"/>
      <c r="K47" s="5"/>
      <c r="L47" s="5">
        <v>45</v>
      </c>
      <c r="M47" s="5" t="s">
        <v>1746</v>
      </c>
      <c r="N47" s="43" t="s">
        <v>1811</v>
      </c>
      <c r="S47" s="5" t="s">
        <v>1748</v>
      </c>
      <c r="T47" s="5" t="s">
        <v>2609</v>
      </c>
      <c r="W47" t="s">
        <v>1813</v>
      </c>
    </row>
    <row r="48" spans="1:29" hidden="1">
      <c r="A48" t="str">
        <f t="shared" si="6"/>
        <v>Dragon Helm</v>
      </c>
      <c r="B48" t="str">
        <f t="shared" si="7"/>
        <v>Dragon Helm</v>
      </c>
      <c r="C48" s="5" t="s">
        <v>337</v>
      </c>
      <c r="D48" s="6" t="s">
        <v>1809</v>
      </c>
      <c r="E48" s="5">
        <f t="shared" si="8"/>
        <v>52</v>
      </c>
      <c r="F48" s="94">
        <v>34</v>
      </c>
      <c r="G48" s="5">
        <v>-2</v>
      </c>
      <c r="H48" s="5">
        <v>36000</v>
      </c>
      <c r="I48" s="5">
        <v>20</v>
      </c>
      <c r="J48" s="5"/>
      <c r="K48" s="5"/>
      <c r="L48" s="5">
        <v>117</v>
      </c>
      <c r="M48" s="5" t="s">
        <v>1702</v>
      </c>
      <c r="N48" s="43" t="s">
        <v>1812</v>
      </c>
      <c r="S48" s="5" t="s">
        <v>1705</v>
      </c>
      <c r="T48" s="5" t="s">
        <v>2609</v>
      </c>
      <c r="W48" t="s">
        <v>1813</v>
      </c>
      <c r="Y48" t="s">
        <v>2098</v>
      </c>
    </row>
    <row r="49" spans="1:29" hidden="1">
      <c r="A49" t="str">
        <f t="shared" si="6"/>
        <v>Bronze Armor</v>
      </c>
      <c r="B49" t="str">
        <f t="shared" si="7"/>
        <v>Bronze Armor</v>
      </c>
      <c r="C49" s="5" t="s">
        <v>1737</v>
      </c>
      <c r="D49" s="6" t="s">
        <v>1813</v>
      </c>
      <c r="E49" s="5">
        <f t="shared" si="8"/>
        <v>53</v>
      </c>
      <c r="F49" s="94">
        <v>35</v>
      </c>
      <c r="G49" s="5">
        <v>-2</v>
      </c>
      <c r="H49" s="5">
        <v>75</v>
      </c>
      <c r="I49" s="5">
        <v>3</v>
      </c>
      <c r="J49" s="5"/>
      <c r="K49" s="5"/>
      <c r="L49" s="5">
        <v>9</v>
      </c>
      <c r="M49" s="5" t="s">
        <v>1739</v>
      </c>
      <c r="N49" s="43" t="s">
        <v>1814</v>
      </c>
      <c r="S49" s="5" t="s">
        <v>1741</v>
      </c>
      <c r="T49" s="5" t="s">
        <v>2609</v>
      </c>
      <c r="W49" t="s">
        <v>1813</v>
      </c>
    </row>
    <row r="50" spans="1:29" hidden="1">
      <c r="A50" t="str">
        <f t="shared" si="6"/>
        <v>Silver Armor</v>
      </c>
      <c r="B50" t="str">
        <f t="shared" si="7"/>
        <v>Silver Armor</v>
      </c>
      <c r="C50" s="5" t="s">
        <v>391</v>
      </c>
      <c r="D50" s="6" t="s">
        <v>1813</v>
      </c>
      <c r="E50" s="5">
        <f t="shared" si="8"/>
        <v>54</v>
      </c>
      <c r="F50" s="94">
        <v>36</v>
      </c>
      <c r="G50" s="5">
        <v>-2</v>
      </c>
      <c r="H50" s="5">
        <v>2100</v>
      </c>
      <c r="I50" s="5">
        <v>7</v>
      </c>
      <c r="J50" s="5"/>
      <c r="K50" s="5"/>
      <c r="L50" s="5">
        <v>27</v>
      </c>
      <c r="M50" s="5" t="s">
        <v>1742</v>
      </c>
      <c r="N50" s="43" t="s">
        <v>1815</v>
      </c>
      <c r="S50" s="5" t="s">
        <v>1745</v>
      </c>
      <c r="T50" s="5" t="s">
        <v>2609</v>
      </c>
      <c r="W50" t="s">
        <v>1813</v>
      </c>
    </row>
    <row r="51" spans="1:29" hidden="1">
      <c r="A51" t="str">
        <f t="shared" si="6"/>
        <v>Gold Armor</v>
      </c>
      <c r="B51" t="str">
        <f t="shared" si="7"/>
        <v>Gold Armor</v>
      </c>
      <c r="C51" s="5" t="s">
        <v>1669</v>
      </c>
      <c r="D51" s="6" t="s">
        <v>1813</v>
      </c>
      <c r="E51" s="5">
        <f t="shared" si="8"/>
        <v>55</v>
      </c>
      <c r="F51" s="94">
        <v>37</v>
      </c>
      <c r="G51" s="5">
        <v>-2</v>
      </c>
      <c r="H51" s="5">
        <v>10000</v>
      </c>
      <c r="I51" s="5">
        <v>13</v>
      </c>
      <c r="J51" s="5"/>
      <c r="K51" s="5"/>
      <c r="L51" s="5">
        <v>45</v>
      </c>
      <c r="M51" s="5" t="s">
        <v>1746</v>
      </c>
      <c r="N51" s="43" t="s">
        <v>1816</v>
      </c>
      <c r="S51" s="5" t="s">
        <v>1748</v>
      </c>
      <c r="T51" s="5" t="s">
        <v>2609</v>
      </c>
      <c r="W51" t="s">
        <v>1813</v>
      </c>
    </row>
    <row r="52" spans="1:29" hidden="1">
      <c r="A52" t="str">
        <f t="shared" si="6"/>
        <v>Dragon Armor</v>
      </c>
      <c r="B52" t="str">
        <f t="shared" si="7"/>
        <v>Dragon Armor</v>
      </c>
      <c r="C52" s="5" t="s">
        <v>337</v>
      </c>
      <c r="D52" s="6" t="s">
        <v>1813</v>
      </c>
      <c r="E52" s="5">
        <f t="shared" si="8"/>
        <v>56</v>
      </c>
      <c r="F52" s="94">
        <v>38</v>
      </c>
      <c r="G52" s="5">
        <v>-2</v>
      </c>
      <c r="H52" s="5">
        <v>26000</v>
      </c>
      <c r="I52" s="5">
        <v>21</v>
      </c>
      <c r="J52" s="5"/>
      <c r="K52" s="5"/>
      <c r="L52" s="5">
        <v>81</v>
      </c>
      <c r="M52" s="5" t="s">
        <v>1750</v>
      </c>
      <c r="N52" s="43" t="s">
        <v>1817</v>
      </c>
      <c r="S52" s="5" t="s">
        <v>1751</v>
      </c>
      <c r="T52" s="5" t="s">
        <v>2609</v>
      </c>
      <c r="W52" t="s">
        <v>1813</v>
      </c>
      <c r="Y52" t="s">
        <v>2362</v>
      </c>
    </row>
    <row r="53" spans="1:29" hidden="1">
      <c r="A53" t="str">
        <f t="shared" si="6"/>
        <v>Arthur Armor</v>
      </c>
      <c r="B53" t="str">
        <f t="shared" si="7"/>
        <v>Arthur Armor</v>
      </c>
      <c r="C53" s="5" t="s">
        <v>1818</v>
      </c>
      <c r="D53" s="6" t="s">
        <v>1813</v>
      </c>
      <c r="E53" s="5">
        <f t="shared" si="8"/>
        <v>57</v>
      </c>
      <c r="F53" s="94">
        <v>39</v>
      </c>
      <c r="G53" s="5">
        <v>-2</v>
      </c>
      <c r="H53" s="5">
        <v>54000</v>
      </c>
      <c r="I53" s="5">
        <v>31</v>
      </c>
      <c r="J53" s="5"/>
      <c r="K53" s="5"/>
      <c r="L53" s="5">
        <v>117</v>
      </c>
      <c r="M53" s="5" t="s">
        <v>1702</v>
      </c>
      <c r="N53" s="43" t="s">
        <v>1819</v>
      </c>
      <c r="S53" s="5" t="s">
        <v>1705</v>
      </c>
      <c r="T53" s="5" t="s">
        <v>2609</v>
      </c>
      <c r="W53" t="s">
        <v>1813</v>
      </c>
      <c r="Y53" t="s">
        <v>480</v>
      </c>
    </row>
    <row r="54" spans="1:29" hidden="1">
      <c r="A54" t="str">
        <f t="shared" si="6"/>
        <v>Bronze Glove</v>
      </c>
      <c r="B54" t="str">
        <f t="shared" si="7"/>
        <v>Bronze Glove</v>
      </c>
      <c r="C54" s="5" t="s">
        <v>1737</v>
      </c>
      <c r="D54" s="6" t="s">
        <v>1820</v>
      </c>
      <c r="E54" s="5">
        <f t="shared" si="8"/>
        <v>58</v>
      </c>
      <c r="F54" s="94" t="s">
        <v>47</v>
      </c>
      <c r="G54" s="5">
        <v>-2</v>
      </c>
      <c r="H54" s="5">
        <v>25</v>
      </c>
      <c r="I54" s="5">
        <v>1</v>
      </c>
      <c r="J54" s="5"/>
      <c r="K54" s="5"/>
      <c r="L54" s="5">
        <v>9</v>
      </c>
      <c r="M54" s="5" t="s">
        <v>1739</v>
      </c>
      <c r="N54" s="43" t="s">
        <v>1821</v>
      </c>
      <c r="S54" s="5" t="s">
        <v>1741</v>
      </c>
      <c r="T54" s="5" t="s">
        <v>2609</v>
      </c>
      <c r="W54" t="s">
        <v>1813</v>
      </c>
    </row>
    <row r="55" spans="1:29" hidden="1">
      <c r="A55" t="str">
        <f t="shared" si="6"/>
        <v>Silver Glove</v>
      </c>
      <c r="B55" t="str">
        <f t="shared" si="7"/>
        <v>Silver Glove</v>
      </c>
      <c r="C55" s="5" t="s">
        <v>391</v>
      </c>
      <c r="D55" s="6" t="s">
        <v>1820</v>
      </c>
      <c r="E55" s="5">
        <f t="shared" si="8"/>
        <v>59</v>
      </c>
      <c r="F55" s="94" t="s">
        <v>90</v>
      </c>
      <c r="G55" s="5">
        <v>-2</v>
      </c>
      <c r="H55" s="5">
        <v>700</v>
      </c>
      <c r="I55" s="5">
        <v>2</v>
      </c>
      <c r="J55" s="5"/>
      <c r="K55" s="5"/>
      <c r="L55" s="5">
        <v>27</v>
      </c>
      <c r="M55" s="5" t="s">
        <v>1742</v>
      </c>
      <c r="N55" s="43" t="s">
        <v>1739</v>
      </c>
      <c r="S55" s="5" t="s">
        <v>1745</v>
      </c>
      <c r="T55" s="5" t="s">
        <v>2609</v>
      </c>
      <c r="W55" t="s">
        <v>1813</v>
      </c>
    </row>
    <row r="56" spans="1:29" hidden="1">
      <c r="A56" t="str">
        <f t="shared" si="6"/>
        <v>Gold Glove</v>
      </c>
      <c r="B56" t="str">
        <f t="shared" si="7"/>
        <v>Gold Glove</v>
      </c>
      <c r="C56" s="5" t="s">
        <v>1669</v>
      </c>
      <c r="D56" s="6" t="s">
        <v>1820</v>
      </c>
      <c r="E56" s="5">
        <f t="shared" si="8"/>
        <v>60</v>
      </c>
      <c r="F56" s="94" t="s">
        <v>1743</v>
      </c>
      <c r="G56" s="5">
        <v>-2</v>
      </c>
      <c r="H56" s="5">
        <v>3400</v>
      </c>
      <c r="I56" s="5">
        <v>4</v>
      </c>
      <c r="J56" s="5"/>
      <c r="K56" s="5"/>
      <c r="L56" s="5">
        <v>45</v>
      </c>
      <c r="M56" s="5" t="s">
        <v>1746</v>
      </c>
      <c r="N56" s="43" t="s">
        <v>1810</v>
      </c>
      <c r="S56" s="5" t="s">
        <v>1748</v>
      </c>
      <c r="T56" s="5" t="s">
        <v>2609</v>
      </c>
      <c r="W56" t="s">
        <v>1813</v>
      </c>
    </row>
    <row r="57" spans="1:29" hidden="1">
      <c r="A57" t="str">
        <f t="shared" si="6"/>
        <v>Giant Glove</v>
      </c>
      <c r="B57" t="str">
        <f t="shared" si="7"/>
        <v>Giant Glove</v>
      </c>
      <c r="C57" s="5" t="s">
        <v>466</v>
      </c>
      <c r="D57" s="6" t="s">
        <v>1820</v>
      </c>
      <c r="E57" s="5">
        <f t="shared" si="8"/>
        <v>61</v>
      </c>
      <c r="F57" s="94" t="s">
        <v>1822</v>
      </c>
      <c r="G57" s="5">
        <v>-2</v>
      </c>
      <c r="H57" s="5">
        <v>8500</v>
      </c>
      <c r="I57" s="5">
        <v>6</v>
      </c>
      <c r="J57" s="5" t="s">
        <v>4</v>
      </c>
      <c r="K57" s="5">
        <v>10</v>
      </c>
      <c r="L57" s="5">
        <v>81</v>
      </c>
      <c r="M57" s="5" t="s">
        <v>1750</v>
      </c>
      <c r="N57" s="43" t="s">
        <v>1824</v>
      </c>
      <c r="S57" s="5" t="s">
        <v>1751</v>
      </c>
      <c r="T57" s="5" t="s">
        <v>2609</v>
      </c>
      <c r="W57" t="s">
        <v>1813</v>
      </c>
    </row>
    <row r="58" spans="1:29" hidden="1">
      <c r="A58" t="str">
        <f t="shared" si="6"/>
        <v>Ninja Glove</v>
      </c>
      <c r="B58" t="str">
        <f t="shared" si="7"/>
        <v>Ninja Glove</v>
      </c>
      <c r="C58" s="5" t="s">
        <v>538</v>
      </c>
      <c r="D58" s="6" t="s">
        <v>1820</v>
      </c>
      <c r="E58" s="5">
        <f t="shared" si="8"/>
        <v>62</v>
      </c>
      <c r="F58" s="94" t="s">
        <v>1825</v>
      </c>
      <c r="G58" s="5">
        <v>-2</v>
      </c>
      <c r="H58" s="5">
        <v>18000</v>
      </c>
      <c r="I58" s="5">
        <v>10</v>
      </c>
      <c r="J58" s="5"/>
      <c r="K58" s="5"/>
      <c r="L58" s="5">
        <v>117</v>
      </c>
      <c r="M58" s="5" t="s">
        <v>1702</v>
      </c>
      <c r="N58" s="43" t="s">
        <v>1826</v>
      </c>
      <c r="S58" s="5" t="s">
        <v>1705</v>
      </c>
      <c r="T58" s="5" t="s">
        <v>2609</v>
      </c>
      <c r="W58" t="s">
        <v>1813</v>
      </c>
      <c r="Y58" t="s">
        <v>2092</v>
      </c>
    </row>
    <row r="59" spans="1:29" hidden="1">
      <c r="A59" t="str">
        <f t="shared" si="6"/>
        <v>Hermes Boot</v>
      </c>
      <c r="B59" t="str">
        <f t="shared" si="7"/>
        <v>Hermes Boot</v>
      </c>
      <c r="C59" s="5" t="s">
        <v>1827</v>
      </c>
      <c r="D59" s="6" t="s">
        <v>1828</v>
      </c>
      <c r="E59" s="5">
        <f t="shared" si="8"/>
        <v>63</v>
      </c>
      <c r="F59" s="94" t="s">
        <v>1829</v>
      </c>
      <c r="G59" s="5">
        <v>-2</v>
      </c>
      <c r="H59" s="5">
        <v>6800</v>
      </c>
      <c r="I59" s="5">
        <v>4</v>
      </c>
      <c r="J59" s="5" t="s">
        <v>5</v>
      </c>
      <c r="K59" s="5">
        <v>10</v>
      </c>
      <c r="L59" s="5">
        <v>45</v>
      </c>
      <c r="M59" s="5" t="s">
        <v>1746</v>
      </c>
      <c r="N59" s="43" t="s">
        <v>1830</v>
      </c>
      <c r="S59" s="5" t="s">
        <v>1748</v>
      </c>
      <c r="T59" s="5" t="s">
        <v>2609</v>
      </c>
      <c r="W59" t="s">
        <v>1813</v>
      </c>
    </row>
    <row r="60" spans="1:29" hidden="1">
      <c r="A60" t="str">
        <f t="shared" si="6"/>
        <v>Hecate Boot</v>
      </c>
      <c r="B60" t="str">
        <f t="shared" si="7"/>
        <v>Hecate Boot</v>
      </c>
      <c r="C60" s="5" t="s">
        <v>1288</v>
      </c>
      <c r="D60" s="6" t="s">
        <v>1828</v>
      </c>
      <c r="E60" s="5">
        <f t="shared" si="8"/>
        <v>64</v>
      </c>
      <c r="F60" s="94">
        <v>40</v>
      </c>
      <c r="G60" s="5">
        <v>-2</v>
      </c>
      <c r="H60" s="5">
        <v>17000</v>
      </c>
      <c r="I60" s="5">
        <v>6</v>
      </c>
      <c r="J60" s="5" t="s">
        <v>6</v>
      </c>
      <c r="K60" s="5">
        <v>15</v>
      </c>
      <c r="L60" s="5">
        <v>81</v>
      </c>
      <c r="M60" s="5" t="s">
        <v>1750</v>
      </c>
      <c r="N60" s="43" t="s">
        <v>1831</v>
      </c>
      <c r="S60" s="5" t="s">
        <v>1751</v>
      </c>
      <c r="T60" s="5" t="s">
        <v>2609</v>
      </c>
      <c r="W60" t="s">
        <v>1813</v>
      </c>
    </row>
    <row r="61" spans="1:29" hidden="1">
      <c r="A61" t="str">
        <f t="shared" si="6"/>
        <v>Elixier</v>
      </c>
      <c r="B61" t="str">
        <f>C61&amp;D61</f>
        <v>Elixier</v>
      </c>
      <c r="C61" s="5" t="s">
        <v>545</v>
      </c>
      <c r="D61" s="6"/>
      <c r="E61" s="5">
        <f t="shared" si="8"/>
        <v>65</v>
      </c>
      <c r="F61" s="94">
        <v>41</v>
      </c>
      <c r="G61" s="5">
        <v>1</v>
      </c>
      <c r="H61" s="5">
        <v>5000</v>
      </c>
      <c r="I61" s="5"/>
      <c r="J61" s="5"/>
      <c r="K61" s="5"/>
      <c r="L61" s="5">
        <v>9</v>
      </c>
      <c r="M61" s="5">
        <v>0</v>
      </c>
      <c r="N61" s="43" t="s">
        <v>1833</v>
      </c>
      <c r="O61" s="19"/>
      <c r="P61" s="19"/>
      <c r="Q61" s="25"/>
      <c r="R61" s="19"/>
      <c r="S61" s="5">
        <v>1</v>
      </c>
      <c r="T61" s="5" t="s">
        <v>2609</v>
      </c>
      <c r="W61" t="s">
        <v>2332</v>
      </c>
      <c r="X61" t="s">
        <v>2298</v>
      </c>
      <c r="Z61">
        <v>999</v>
      </c>
      <c r="AB61" t="s">
        <v>2551</v>
      </c>
      <c r="AC61" t="s">
        <v>74</v>
      </c>
    </row>
    <row r="62" spans="1:29" hidden="1">
      <c r="A62" t="str">
        <f t="shared" si="6"/>
        <v>Soft Potion</v>
      </c>
      <c r="B62" t="str">
        <f t="shared" ref="B62:B67" si="9">CONCATENATE(C62, " ",D62)</f>
        <v>Soft Potion</v>
      </c>
      <c r="C62" s="5" t="s">
        <v>1834</v>
      </c>
      <c r="D62" s="6" t="s">
        <v>1757</v>
      </c>
      <c r="E62" s="5">
        <f t="shared" si="8"/>
        <v>66</v>
      </c>
      <c r="F62" s="94">
        <v>42</v>
      </c>
      <c r="G62" s="5">
        <v>4</v>
      </c>
      <c r="H62" s="5">
        <v>1000</v>
      </c>
      <c r="I62" s="5"/>
      <c r="J62" s="5"/>
      <c r="K62" s="5"/>
      <c r="L62" s="5">
        <v>9</v>
      </c>
      <c r="M62" s="5">
        <v>0</v>
      </c>
      <c r="N62" s="43" t="s">
        <v>1836</v>
      </c>
      <c r="O62" s="19"/>
      <c r="P62" s="19"/>
      <c r="Q62" s="25"/>
      <c r="R62" s="19"/>
      <c r="S62" s="5">
        <v>1</v>
      </c>
      <c r="T62" s="5" t="s">
        <v>2609</v>
      </c>
      <c r="W62" t="s">
        <v>2332</v>
      </c>
      <c r="X62" t="s">
        <v>2298</v>
      </c>
      <c r="AB62" t="s">
        <v>480</v>
      </c>
    </row>
    <row r="63" spans="1:29" hidden="1">
      <c r="A63" t="str">
        <f t="shared" si="6"/>
        <v>Power Potion</v>
      </c>
      <c r="B63" t="str">
        <f t="shared" si="9"/>
        <v>Power Potion</v>
      </c>
      <c r="C63" s="5" t="s">
        <v>1837</v>
      </c>
      <c r="D63" s="6" t="s">
        <v>1757</v>
      </c>
      <c r="E63" s="5">
        <f t="shared" si="8"/>
        <v>67</v>
      </c>
      <c r="F63" s="94">
        <v>43</v>
      </c>
      <c r="G63" s="5">
        <v>1</v>
      </c>
      <c r="H63" s="5">
        <v>1000</v>
      </c>
      <c r="I63" s="5"/>
      <c r="J63" s="5"/>
      <c r="K63" s="5"/>
      <c r="L63" s="5">
        <v>9</v>
      </c>
      <c r="M63" s="5">
        <v>0</v>
      </c>
      <c r="N63" s="43" t="s">
        <v>1838</v>
      </c>
      <c r="S63" s="5">
        <v>1</v>
      </c>
      <c r="T63" s="5" t="s">
        <v>2609</v>
      </c>
      <c r="W63" t="s">
        <v>2332</v>
      </c>
    </row>
    <row r="64" spans="1:29" hidden="1">
      <c r="A64" t="str">
        <f t="shared" si="6"/>
        <v>Speed Potion</v>
      </c>
      <c r="B64" t="str">
        <f t="shared" si="9"/>
        <v>Speed Potion</v>
      </c>
      <c r="C64" s="5" t="s">
        <v>1839</v>
      </c>
      <c r="D64" s="6" t="s">
        <v>1757</v>
      </c>
      <c r="E64" s="5">
        <f t="shared" si="8"/>
        <v>68</v>
      </c>
      <c r="F64" s="94">
        <v>44</v>
      </c>
      <c r="G64" s="5">
        <v>1</v>
      </c>
      <c r="H64" s="5">
        <v>1000</v>
      </c>
      <c r="I64" s="5"/>
      <c r="J64" s="5"/>
      <c r="K64" s="5"/>
      <c r="L64" s="5">
        <v>9</v>
      </c>
      <c r="M64" s="5">
        <v>0</v>
      </c>
      <c r="N64" s="43" t="s">
        <v>1840</v>
      </c>
      <c r="S64" s="5">
        <v>1</v>
      </c>
      <c r="T64" s="5" t="s">
        <v>2609</v>
      </c>
      <c r="W64" t="s">
        <v>2332</v>
      </c>
    </row>
    <row r="65" spans="1:33" hidden="1">
      <c r="A65" t="str">
        <f t="shared" si="6"/>
        <v>Magic Potion</v>
      </c>
      <c r="B65" t="str">
        <f t="shared" si="9"/>
        <v>Magic Potion</v>
      </c>
      <c r="C65" s="5" t="s">
        <v>1841</v>
      </c>
      <c r="D65" s="6" t="s">
        <v>1757</v>
      </c>
      <c r="E65" s="5">
        <f t="shared" si="8"/>
        <v>69</v>
      </c>
      <c r="F65" s="94">
        <v>45</v>
      </c>
      <c r="G65" s="5">
        <v>1</v>
      </c>
      <c r="H65" s="5">
        <v>1000</v>
      </c>
      <c r="I65" s="5"/>
      <c r="J65" s="5"/>
      <c r="K65" s="5"/>
      <c r="L65" s="5">
        <v>9</v>
      </c>
      <c r="M65" s="5">
        <v>0</v>
      </c>
      <c r="N65" s="43" t="s">
        <v>1842</v>
      </c>
      <c r="S65" s="5">
        <v>1</v>
      </c>
      <c r="T65" s="5" t="s">
        <v>2609</v>
      </c>
      <c r="W65" t="s">
        <v>2332</v>
      </c>
    </row>
    <row r="66" spans="1:33" hidden="1">
      <c r="A66" t="str">
        <f t="shared" si="6"/>
        <v>Body Potion</v>
      </c>
      <c r="B66" t="str">
        <f t="shared" si="9"/>
        <v>Body Potion</v>
      </c>
      <c r="C66" s="5" t="s">
        <v>1843</v>
      </c>
      <c r="D66" s="6" t="s">
        <v>1757</v>
      </c>
      <c r="E66" s="5">
        <f t="shared" si="8"/>
        <v>70</v>
      </c>
      <c r="F66" s="94">
        <v>46</v>
      </c>
      <c r="G66" s="5">
        <v>1</v>
      </c>
      <c r="H66" s="5">
        <v>1000</v>
      </c>
      <c r="I66" s="5"/>
      <c r="J66" s="5"/>
      <c r="K66" s="5"/>
      <c r="L66" s="5">
        <v>9</v>
      </c>
      <c r="M66" s="5">
        <v>0</v>
      </c>
      <c r="N66" s="43" t="s">
        <v>1844</v>
      </c>
      <c r="S66" s="5">
        <v>1</v>
      </c>
      <c r="T66" s="5" t="s">
        <v>2609</v>
      </c>
      <c r="W66" t="s">
        <v>2332</v>
      </c>
    </row>
    <row r="67" spans="1:33" hidden="1">
      <c r="A67" t="str">
        <f t="shared" si="6"/>
        <v xml:space="preserve">Tent </v>
      </c>
      <c r="B67" t="str">
        <f t="shared" si="9"/>
        <v xml:space="preserve">Tent </v>
      </c>
      <c r="C67" s="5" t="s">
        <v>1845</v>
      </c>
      <c r="D67" s="6"/>
      <c r="E67" s="5">
        <f t="shared" si="8"/>
        <v>71</v>
      </c>
      <c r="F67" s="94">
        <v>47</v>
      </c>
      <c r="G67" s="5">
        <v>1</v>
      </c>
      <c r="H67" s="5">
        <v>10000</v>
      </c>
      <c r="I67" s="5"/>
      <c r="J67" s="5"/>
      <c r="K67" s="5"/>
      <c r="L67" s="5">
        <v>9</v>
      </c>
      <c r="M67" s="5">
        <v>0</v>
      </c>
      <c r="N67" s="43" t="s">
        <v>1846</v>
      </c>
      <c r="S67" s="5">
        <v>1</v>
      </c>
      <c r="T67" s="5" t="s">
        <v>2609</v>
      </c>
      <c r="W67" t="s">
        <v>2332</v>
      </c>
    </row>
    <row r="68" spans="1:33" hidden="1">
      <c r="A68" t="str">
        <f t="shared" si="6"/>
        <v>Whip</v>
      </c>
      <c r="B68" t="s">
        <v>1847</v>
      </c>
      <c r="C68" s="5" t="s">
        <v>1847</v>
      </c>
      <c r="D68" s="6" t="s">
        <v>1847</v>
      </c>
      <c r="E68" s="5">
        <f t="shared" si="8"/>
        <v>72</v>
      </c>
      <c r="F68" s="94">
        <v>48</v>
      </c>
      <c r="G68" s="5">
        <v>40</v>
      </c>
      <c r="H68" s="5">
        <v>400</v>
      </c>
      <c r="I68" s="5"/>
      <c r="J68" s="5"/>
      <c r="K68" s="5"/>
      <c r="L68" s="5">
        <v>18</v>
      </c>
      <c r="M68" s="5" t="s">
        <v>1710</v>
      </c>
      <c r="N68" s="43" t="s">
        <v>1848</v>
      </c>
      <c r="O68" s="19"/>
      <c r="P68" s="19"/>
      <c r="Q68" s="25"/>
      <c r="R68" s="19"/>
      <c r="S68" s="5" t="s">
        <v>1714</v>
      </c>
      <c r="T68" s="5" t="str">
        <f>U68</f>
        <v>Str</v>
      </c>
      <c r="U68" t="s">
        <v>4</v>
      </c>
      <c r="V68">
        <v>7</v>
      </c>
      <c r="W68" t="s">
        <v>2330</v>
      </c>
      <c r="X68" t="s">
        <v>2295</v>
      </c>
      <c r="AC68" t="s">
        <v>2577</v>
      </c>
      <c r="AE68">
        <v>57</v>
      </c>
    </row>
    <row r="69" spans="1:33" hidden="1">
      <c r="A69" t="str">
        <f t="shared" si="6"/>
        <v>Blitz Whip</v>
      </c>
      <c r="B69" t="str">
        <f>CONCATENATE(C69, " ",D69)</f>
        <v>Blitz Whip</v>
      </c>
      <c r="C69" s="5" t="s">
        <v>256</v>
      </c>
      <c r="D69" s="6" t="s">
        <v>1847</v>
      </c>
      <c r="E69" s="5">
        <f t="shared" si="8"/>
        <v>73</v>
      </c>
      <c r="F69" s="94">
        <v>49</v>
      </c>
      <c r="G69" s="5">
        <v>40</v>
      </c>
      <c r="H69" s="5">
        <v>6800</v>
      </c>
      <c r="I69" s="5"/>
      <c r="J69" s="5"/>
      <c r="K69" s="5"/>
      <c r="L69" s="5">
        <v>45</v>
      </c>
      <c r="M69" s="5" t="s">
        <v>1734</v>
      </c>
      <c r="N69" s="43" t="s">
        <v>1850</v>
      </c>
      <c r="O69" s="19"/>
      <c r="P69" s="19"/>
      <c r="Q69" s="25"/>
      <c r="R69" s="19"/>
      <c r="S69" s="5" t="s">
        <v>1736</v>
      </c>
      <c r="T69" s="5" t="str">
        <f>U69</f>
        <v>Str</v>
      </c>
      <c r="U69" t="s">
        <v>4</v>
      </c>
      <c r="V69">
        <v>10</v>
      </c>
      <c r="W69" t="s">
        <v>2330</v>
      </c>
      <c r="X69" t="s">
        <v>2295</v>
      </c>
      <c r="AC69" t="s">
        <v>2577</v>
      </c>
      <c r="AE69">
        <v>60</v>
      </c>
    </row>
    <row r="70" spans="1:33" hidden="1">
      <c r="A70" t="str">
        <f t="shared" si="6"/>
        <v>ChainSaw</v>
      </c>
      <c r="B70" t="str">
        <f>C70&amp;D70</f>
        <v>ChainSaw</v>
      </c>
      <c r="C70" s="5" t="s">
        <v>559</v>
      </c>
      <c r="D70" s="6"/>
      <c r="E70" s="5">
        <f t="shared" si="8"/>
        <v>74</v>
      </c>
      <c r="F70" s="94" t="s">
        <v>103</v>
      </c>
      <c r="G70" s="5">
        <v>30</v>
      </c>
      <c r="H70" s="5">
        <v>6800</v>
      </c>
      <c r="I70" s="5"/>
      <c r="J70" s="5"/>
      <c r="K70" s="5"/>
      <c r="L70" s="5">
        <v>45</v>
      </c>
      <c r="M70" s="5" t="s">
        <v>1734</v>
      </c>
      <c r="N70" s="43" t="s">
        <v>1851</v>
      </c>
      <c r="O70" s="19"/>
      <c r="P70" s="19"/>
      <c r="Q70" s="25"/>
      <c r="R70" s="19"/>
      <c r="S70" s="5" t="s">
        <v>1668</v>
      </c>
      <c r="T70" s="5" t="str">
        <f>U70</f>
        <v>Str</v>
      </c>
      <c r="U70" t="s">
        <v>4</v>
      </c>
      <c r="W70" t="s">
        <v>2330</v>
      </c>
      <c r="X70" t="s">
        <v>2295</v>
      </c>
      <c r="AC70" t="s">
        <v>2372</v>
      </c>
      <c r="AE70">
        <v>10</v>
      </c>
    </row>
    <row r="71" spans="1:33" hidden="1">
      <c r="A71" t="str">
        <f t="shared" si="6"/>
        <v>Counter</v>
      </c>
      <c r="B71" t="str">
        <f>C71&amp;D71</f>
        <v>Counter</v>
      </c>
      <c r="C71" s="5" t="s">
        <v>121</v>
      </c>
      <c r="D71" s="6"/>
      <c r="E71" s="5">
        <f t="shared" si="8"/>
        <v>75</v>
      </c>
      <c r="F71" s="94" t="s">
        <v>72</v>
      </c>
      <c r="G71" s="5">
        <v>40</v>
      </c>
      <c r="H71" s="5">
        <v>6800</v>
      </c>
      <c r="I71" s="5"/>
      <c r="J71" s="5"/>
      <c r="K71" s="5"/>
      <c r="L71" s="5">
        <v>45</v>
      </c>
      <c r="M71" s="5" t="s">
        <v>1734</v>
      </c>
      <c r="N71" s="43" t="s">
        <v>1729</v>
      </c>
      <c r="O71" s="19"/>
      <c r="P71" s="19"/>
      <c r="Q71" s="25" t="s">
        <v>1852</v>
      </c>
      <c r="R71" s="19"/>
      <c r="S71" s="5" t="s">
        <v>1736</v>
      </c>
      <c r="T71" s="5" t="str">
        <f>U71</f>
        <v>Str</v>
      </c>
      <c r="U71" t="s">
        <v>4</v>
      </c>
      <c r="V71">
        <v>4</v>
      </c>
      <c r="W71" t="s">
        <v>2330</v>
      </c>
      <c r="X71" t="s">
        <v>121</v>
      </c>
    </row>
    <row r="72" spans="1:33" hidden="1">
      <c r="A72" t="str">
        <f t="shared" si="6"/>
        <v>Colt Gun</v>
      </c>
      <c r="B72" t="str">
        <f>CONCATENATE(C72, " ",D72)</f>
        <v>Colt Gun</v>
      </c>
      <c r="C72" s="5" t="s">
        <v>1853</v>
      </c>
      <c r="D72" s="6" t="s">
        <v>1854</v>
      </c>
      <c r="E72" s="5">
        <f t="shared" si="8"/>
        <v>76</v>
      </c>
      <c r="F72" s="94" t="s">
        <v>1855</v>
      </c>
      <c r="G72" s="5">
        <v>50</v>
      </c>
      <c r="H72" s="5">
        <v>1400</v>
      </c>
      <c r="I72" s="5"/>
      <c r="J72" s="5"/>
      <c r="K72" s="5"/>
      <c r="L72" s="5">
        <v>27</v>
      </c>
      <c r="M72" s="5" t="s">
        <v>1657</v>
      </c>
      <c r="N72" s="43" t="s">
        <v>1856</v>
      </c>
      <c r="O72" s="19">
        <v>84</v>
      </c>
      <c r="P72" s="19">
        <v>225</v>
      </c>
      <c r="Q72" s="96" t="s">
        <v>1857</v>
      </c>
      <c r="R72" s="19" t="s">
        <v>1714</v>
      </c>
      <c r="S72" s="5" t="s">
        <v>1659</v>
      </c>
      <c r="T72" s="5" t="s">
        <v>5</v>
      </c>
      <c r="U72" t="s">
        <v>2340</v>
      </c>
      <c r="W72" t="s">
        <v>2331</v>
      </c>
      <c r="X72" t="s">
        <v>2295</v>
      </c>
      <c r="Z72">
        <v>100</v>
      </c>
      <c r="AA72">
        <v>45</v>
      </c>
      <c r="AE72">
        <v>45</v>
      </c>
      <c r="AF72" t="s">
        <v>748</v>
      </c>
    </row>
    <row r="73" spans="1:33" hidden="1">
      <c r="A73" t="str">
        <f t="shared" si="6"/>
        <v>Musket Gun</v>
      </c>
      <c r="B73" t="str">
        <f>CONCATENATE(C73, " ",D73)</f>
        <v>Musket Gun</v>
      </c>
      <c r="C73" s="5" t="s">
        <v>1858</v>
      </c>
      <c r="D73" s="6" t="s">
        <v>1854</v>
      </c>
      <c r="E73" s="5">
        <f t="shared" si="8"/>
        <v>77</v>
      </c>
      <c r="F73" s="94" t="s">
        <v>1859</v>
      </c>
      <c r="G73" s="5">
        <v>50</v>
      </c>
      <c r="H73" s="5">
        <v>8000</v>
      </c>
      <c r="I73" s="5"/>
      <c r="J73" s="5"/>
      <c r="K73" s="5"/>
      <c r="L73" s="5">
        <v>63</v>
      </c>
      <c r="M73" s="5" t="s">
        <v>1670</v>
      </c>
      <c r="N73" s="43" t="s">
        <v>1860</v>
      </c>
      <c r="O73" s="19">
        <v>350</v>
      </c>
      <c r="P73" s="19">
        <v>500</v>
      </c>
      <c r="Q73" s="25"/>
      <c r="R73" s="19" t="s">
        <v>1736</v>
      </c>
      <c r="S73" s="5" t="s">
        <v>1672</v>
      </c>
      <c r="T73" s="5" t="s">
        <v>5</v>
      </c>
      <c r="U73" t="s">
        <v>2340</v>
      </c>
      <c r="W73" t="s">
        <v>2331</v>
      </c>
      <c r="X73" t="s">
        <v>2295</v>
      </c>
      <c r="Z73">
        <v>350</v>
      </c>
      <c r="AA73">
        <v>75</v>
      </c>
      <c r="AE73">
        <v>100</v>
      </c>
      <c r="AF73" t="s">
        <v>748</v>
      </c>
    </row>
    <row r="74" spans="1:33" hidden="1">
      <c r="A74" t="str">
        <f t="shared" si="6"/>
        <v>Magnum Gun</v>
      </c>
      <c r="B74" t="str">
        <f>CONCATENATE(C74, " ",D74)</f>
        <v>Magnum Gun</v>
      </c>
      <c r="C74" s="5" t="s">
        <v>550</v>
      </c>
      <c r="D74" s="6" t="s">
        <v>1854</v>
      </c>
      <c r="E74" s="5">
        <f t="shared" si="8"/>
        <v>78</v>
      </c>
      <c r="F74" s="94" t="s">
        <v>1861</v>
      </c>
      <c r="G74" s="5">
        <v>50</v>
      </c>
      <c r="H74" s="5">
        <v>17000</v>
      </c>
      <c r="I74" s="5"/>
      <c r="J74" s="5"/>
      <c r="K74" s="5"/>
      <c r="L74" s="5">
        <v>81</v>
      </c>
      <c r="M74" s="5" t="s">
        <v>1690</v>
      </c>
      <c r="N74" s="43" t="s">
        <v>1862</v>
      </c>
      <c r="O74" s="19">
        <v>450</v>
      </c>
      <c r="P74" s="19">
        <v>750</v>
      </c>
      <c r="Q74" s="25"/>
      <c r="R74" s="19" t="s">
        <v>1863</v>
      </c>
      <c r="S74" s="5" t="s">
        <v>1694</v>
      </c>
      <c r="T74" s="5" t="s">
        <v>5</v>
      </c>
      <c r="U74" t="s">
        <v>2340</v>
      </c>
      <c r="W74" t="s">
        <v>2331</v>
      </c>
      <c r="X74" t="s">
        <v>2295</v>
      </c>
      <c r="Z74">
        <v>450</v>
      </c>
      <c r="AA74">
        <v>150</v>
      </c>
      <c r="AE74">
        <v>150</v>
      </c>
      <c r="AF74" t="s">
        <v>748</v>
      </c>
    </row>
    <row r="75" spans="1:33">
      <c r="A75" t="str">
        <f t="shared" si="6"/>
        <v>Strike</v>
      </c>
      <c r="B75" t="str">
        <f t="shared" ref="B75:B80" si="10">C75</f>
        <v>Strike</v>
      </c>
      <c r="C75" s="5" t="s">
        <v>2636</v>
      </c>
      <c r="D75" s="6" t="s">
        <v>2306</v>
      </c>
      <c r="E75" s="5">
        <f t="shared" si="8"/>
        <v>79</v>
      </c>
      <c r="F75" s="94" t="s">
        <v>1864</v>
      </c>
      <c r="G75" s="5">
        <v>60</v>
      </c>
      <c r="H75" s="5">
        <v>50</v>
      </c>
      <c r="I75" s="5"/>
      <c r="J75" s="5"/>
      <c r="K75" s="5"/>
      <c r="L75" s="5">
        <v>9</v>
      </c>
      <c r="M75" s="5" t="s">
        <v>1730</v>
      </c>
      <c r="N75" s="43" t="s">
        <v>1865</v>
      </c>
      <c r="O75" s="19"/>
      <c r="P75" s="19"/>
      <c r="Q75" s="25"/>
      <c r="R75" s="19" t="s">
        <v>1733</v>
      </c>
      <c r="S75" s="5" t="s">
        <v>1733</v>
      </c>
      <c r="T75" s="5" t="s">
        <v>2610</v>
      </c>
      <c r="U75" t="s">
        <v>2644</v>
      </c>
      <c r="V75">
        <v>4</v>
      </c>
      <c r="W75" t="s">
        <v>2330</v>
      </c>
      <c r="X75" t="s">
        <v>2295</v>
      </c>
      <c r="Z75">
        <v>60</v>
      </c>
      <c r="AG75" t="s">
        <v>2303</v>
      </c>
    </row>
    <row r="76" spans="1:33">
      <c r="A76" t="str">
        <f t="shared" si="6"/>
        <v>JumpKick</v>
      </c>
      <c r="B76" t="str">
        <f t="shared" si="10"/>
        <v>JumpKick</v>
      </c>
      <c r="C76" s="5" t="s">
        <v>2645</v>
      </c>
      <c r="D76" s="6" t="s">
        <v>2306</v>
      </c>
      <c r="E76" s="5">
        <f t="shared" si="8"/>
        <v>80</v>
      </c>
      <c r="F76" s="94">
        <v>50</v>
      </c>
      <c r="G76" s="5">
        <v>60</v>
      </c>
      <c r="H76" s="5">
        <v>1400</v>
      </c>
      <c r="I76" s="5"/>
      <c r="J76" s="5"/>
      <c r="K76" s="5"/>
      <c r="L76" s="5">
        <v>27</v>
      </c>
      <c r="M76" s="5" t="s">
        <v>1866</v>
      </c>
      <c r="N76" s="43" t="s">
        <v>1868</v>
      </c>
      <c r="O76" s="19"/>
      <c r="P76" s="19"/>
      <c r="Q76" s="25"/>
      <c r="R76" s="19" t="s">
        <v>1733</v>
      </c>
      <c r="S76" s="5" t="s">
        <v>1869</v>
      </c>
      <c r="T76" s="5" t="s">
        <v>2610</v>
      </c>
      <c r="U76" t="s">
        <v>2644</v>
      </c>
      <c r="V76">
        <v>5</v>
      </c>
      <c r="W76" t="s">
        <v>2330</v>
      </c>
      <c r="X76" t="s">
        <v>2295</v>
      </c>
      <c r="Z76">
        <v>65</v>
      </c>
      <c r="AG76" t="s">
        <v>2637</v>
      </c>
    </row>
    <row r="77" spans="1:33">
      <c r="A77" t="str">
        <f t="shared" si="6"/>
        <v>HeadButt</v>
      </c>
      <c r="B77" t="str">
        <f t="shared" si="10"/>
        <v>HeadButt</v>
      </c>
      <c r="C77" s="5" t="s">
        <v>2638</v>
      </c>
      <c r="D77" s="6" t="s">
        <v>2306</v>
      </c>
      <c r="E77" s="5">
        <f t="shared" si="8"/>
        <v>81</v>
      </c>
      <c r="F77" s="94">
        <v>51</v>
      </c>
      <c r="G77" s="5">
        <v>50</v>
      </c>
      <c r="H77" s="5">
        <v>6800</v>
      </c>
      <c r="I77" s="5"/>
      <c r="J77" s="5"/>
      <c r="K77" s="5"/>
      <c r="L77" s="5">
        <v>45</v>
      </c>
      <c r="M77" s="5" t="s">
        <v>1734</v>
      </c>
      <c r="N77" s="43" t="s">
        <v>1871</v>
      </c>
      <c r="O77" s="19"/>
      <c r="P77" s="19"/>
      <c r="Q77" s="25"/>
      <c r="R77" s="19" t="s">
        <v>1733</v>
      </c>
      <c r="S77" s="5" t="s">
        <v>1736</v>
      </c>
      <c r="T77" s="5" t="s">
        <v>2610</v>
      </c>
      <c r="U77" t="s">
        <v>2644</v>
      </c>
      <c r="V77">
        <v>6</v>
      </c>
      <c r="W77" t="s">
        <v>2330</v>
      </c>
      <c r="X77" t="s">
        <v>2295</v>
      </c>
      <c r="Z77">
        <v>65</v>
      </c>
      <c r="AC77" t="s">
        <v>2577</v>
      </c>
      <c r="AE77">
        <v>33</v>
      </c>
    </row>
    <row r="78" spans="1:33">
      <c r="A78" t="str">
        <f t="shared" si="6"/>
        <v>FlyingKick</v>
      </c>
      <c r="B78" t="str">
        <f t="shared" si="10"/>
        <v>FlyingKick</v>
      </c>
      <c r="C78" s="5" t="s">
        <v>2646</v>
      </c>
      <c r="D78" s="6" t="s">
        <v>2306</v>
      </c>
      <c r="E78" s="5">
        <f t="shared" si="8"/>
        <v>82</v>
      </c>
      <c r="F78" s="94">
        <v>52</v>
      </c>
      <c r="G78" s="5">
        <v>50</v>
      </c>
      <c r="H78" s="5">
        <v>17000</v>
      </c>
      <c r="I78" s="5"/>
      <c r="J78" s="5"/>
      <c r="K78" s="5"/>
      <c r="L78" s="5">
        <v>81</v>
      </c>
      <c r="M78" s="5" t="s">
        <v>1872</v>
      </c>
      <c r="N78" s="43" t="s">
        <v>1873</v>
      </c>
      <c r="O78" s="19"/>
      <c r="P78" s="19"/>
      <c r="Q78" s="25"/>
      <c r="R78" s="19" t="s">
        <v>1733</v>
      </c>
      <c r="S78" s="5" t="s">
        <v>1874</v>
      </c>
      <c r="T78" s="5" t="s">
        <v>2610</v>
      </c>
      <c r="U78" t="s">
        <v>2644</v>
      </c>
      <c r="V78">
        <v>7</v>
      </c>
      <c r="W78" t="s">
        <v>2330</v>
      </c>
      <c r="X78" t="s">
        <v>2299</v>
      </c>
      <c r="Z78">
        <v>65</v>
      </c>
      <c r="AG78" t="s">
        <v>2576</v>
      </c>
    </row>
    <row r="79" spans="1:33">
      <c r="A79" t="str">
        <f t="shared" si="6"/>
        <v>Jyudo</v>
      </c>
      <c r="B79" t="str">
        <f t="shared" si="10"/>
        <v>Jyudo</v>
      </c>
      <c r="C79" s="5" t="s">
        <v>565</v>
      </c>
      <c r="D79" s="6" t="s">
        <v>2306</v>
      </c>
      <c r="E79" s="5">
        <f t="shared" si="8"/>
        <v>83</v>
      </c>
      <c r="F79" s="94">
        <v>53</v>
      </c>
      <c r="G79" s="5">
        <v>40</v>
      </c>
      <c r="H79" s="5">
        <v>36000</v>
      </c>
      <c r="I79" s="5"/>
      <c r="J79" s="5"/>
      <c r="K79" s="5"/>
      <c r="L79" s="5">
        <v>117</v>
      </c>
      <c r="M79" s="5" t="s">
        <v>1775</v>
      </c>
      <c r="N79" s="43" t="s">
        <v>1876</v>
      </c>
      <c r="O79" s="19"/>
      <c r="P79" s="19"/>
      <c r="Q79" s="25"/>
      <c r="R79" s="19" t="s">
        <v>1733</v>
      </c>
      <c r="S79" s="5" t="s">
        <v>1778</v>
      </c>
      <c r="T79" s="5" t="s">
        <v>2610</v>
      </c>
      <c r="U79" t="s">
        <v>2644</v>
      </c>
      <c r="V79">
        <v>9</v>
      </c>
      <c r="W79" t="s">
        <v>2330</v>
      </c>
      <c r="X79" t="s">
        <v>121</v>
      </c>
      <c r="Z79">
        <v>70</v>
      </c>
      <c r="AC79" t="s">
        <v>2296</v>
      </c>
      <c r="AE79">
        <v>50</v>
      </c>
    </row>
    <row r="80" spans="1:33">
      <c r="A80" t="str">
        <f t="shared" si="6"/>
        <v>Karate</v>
      </c>
      <c r="B80" t="str">
        <f t="shared" si="10"/>
        <v>Karate</v>
      </c>
      <c r="C80" s="5" t="s">
        <v>566</v>
      </c>
      <c r="D80" s="6" t="s">
        <v>2306</v>
      </c>
      <c r="E80" s="5">
        <f t="shared" si="8"/>
        <v>84</v>
      </c>
      <c r="F80" s="94">
        <v>54</v>
      </c>
      <c r="G80" s="5">
        <v>40</v>
      </c>
      <c r="H80" s="5">
        <v>50000</v>
      </c>
      <c r="I80" s="5"/>
      <c r="J80" s="5"/>
      <c r="K80" s="5"/>
      <c r="L80" s="5">
        <v>144</v>
      </c>
      <c r="M80" s="5" t="s">
        <v>1877</v>
      </c>
      <c r="N80" s="43" t="s">
        <v>1878</v>
      </c>
      <c r="O80" s="19"/>
      <c r="P80" s="19"/>
      <c r="Q80" s="25" t="s">
        <v>1879</v>
      </c>
      <c r="R80" s="19" t="s">
        <v>1733</v>
      </c>
      <c r="S80" s="5" t="s">
        <v>1880</v>
      </c>
      <c r="T80" s="5" t="s">
        <v>2610</v>
      </c>
      <c r="U80" t="s">
        <v>2644</v>
      </c>
      <c r="V80">
        <v>12</v>
      </c>
      <c r="W80" t="s">
        <v>2330</v>
      </c>
      <c r="X80" t="s">
        <v>2295</v>
      </c>
      <c r="Z80">
        <v>70</v>
      </c>
      <c r="AD80">
        <v>2</v>
      </c>
    </row>
    <row r="81" spans="1:33" hidden="1">
      <c r="A81" t="str">
        <f t="shared" si="6"/>
        <v>Temptat</v>
      </c>
      <c r="B81" t="str">
        <f>C81&amp;D81</f>
        <v>Temptat</v>
      </c>
      <c r="C81" s="5" t="s">
        <v>711</v>
      </c>
      <c r="D81" s="6"/>
      <c r="E81" s="5">
        <f t="shared" si="8"/>
        <v>85</v>
      </c>
      <c r="F81" s="94">
        <v>55</v>
      </c>
      <c r="G81" s="5">
        <v>30</v>
      </c>
      <c r="H81" s="5">
        <v>6800</v>
      </c>
      <c r="I81" s="5"/>
      <c r="J81" s="5"/>
      <c r="K81" s="5"/>
      <c r="L81" s="5">
        <v>45</v>
      </c>
      <c r="M81" s="5">
        <v>0</v>
      </c>
      <c r="N81" s="43" t="s">
        <v>1882</v>
      </c>
      <c r="O81" s="19"/>
      <c r="P81" s="19"/>
      <c r="Q81" s="25"/>
      <c r="R81" s="19"/>
      <c r="S81" s="5" t="s">
        <v>1708</v>
      </c>
      <c r="T81" s="5" t="s">
        <v>6</v>
      </c>
      <c r="U81" t="s">
        <v>2341</v>
      </c>
      <c r="W81" t="s">
        <v>1841</v>
      </c>
      <c r="X81" t="s">
        <v>2295</v>
      </c>
      <c r="AB81" t="s">
        <v>1882</v>
      </c>
    </row>
    <row r="82" spans="1:33" hidden="1">
      <c r="A82" t="str">
        <f t="shared" si="6"/>
        <v>StunGun</v>
      </c>
      <c r="B82" t="str">
        <f>C82</f>
        <v>StunGun</v>
      </c>
      <c r="C82" s="5" t="s">
        <v>560</v>
      </c>
      <c r="D82" s="6" t="s">
        <v>1854</v>
      </c>
      <c r="E82" s="5">
        <f t="shared" si="8"/>
        <v>86</v>
      </c>
      <c r="F82" s="94">
        <v>56</v>
      </c>
      <c r="G82" s="5">
        <v>40</v>
      </c>
      <c r="H82" s="5">
        <v>1400</v>
      </c>
      <c r="I82" s="5"/>
      <c r="J82" s="5"/>
      <c r="K82" s="5"/>
      <c r="L82" s="5">
        <v>27</v>
      </c>
      <c r="M82" s="5" t="s">
        <v>1866</v>
      </c>
      <c r="N82" s="43" t="s">
        <v>1884</v>
      </c>
      <c r="O82" s="19"/>
      <c r="P82" s="19"/>
      <c r="Q82" s="25"/>
      <c r="R82" s="19"/>
      <c r="S82" s="5" t="s">
        <v>1869</v>
      </c>
      <c r="T82" s="5" t="s">
        <v>5</v>
      </c>
      <c r="U82" t="s">
        <v>2340</v>
      </c>
      <c r="W82" t="s">
        <v>2331</v>
      </c>
      <c r="X82" t="s">
        <v>2295</v>
      </c>
      <c r="Z82">
        <v>50</v>
      </c>
      <c r="AA82">
        <v>25</v>
      </c>
      <c r="AB82" t="s">
        <v>1884</v>
      </c>
      <c r="AG82" t="s">
        <v>2611</v>
      </c>
    </row>
    <row r="83" spans="1:33" hidden="1">
      <c r="A83" t="str">
        <f t="shared" si="6"/>
        <v>Heat</v>
      </c>
      <c r="B83" t="str">
        <f>C83&amp;D83</f>
        <v>Heat</v>
      </c>
      <c r="C83" s="5" t="s">
        <v>683</v>
      </c>
      <c r="D83" s="6"/>
      <c r="E83" s="5">
        <f t="shared" si="8"/>
        <v>87</v>
      </c>
      <c r="F83" s="94">
        <v>57</v>
      </c>
      <c r="G83" s="5">
        <v>30</v>
      </c>
      <c r="H83" s="5">
        <v>0</v>
      </c>
      <c r="I83" s="5"/>
      <c r="J83" s="5"/>
      <c r="K83" s="5"/>
      <c r="L83" s="5">
        <v>9</v>
      </c>
      <c r="M83" s="5">
        <v>0</v>
      </c>
      <c r="N83" s="43" t="s">
        <v>1886</v>
      </c>
      <c r="O83" s="19"/>
      <c r="P83" s="19"/>
      <c r="Q83" s="25"/>
      <c r="R83" s="19"/>
      <c r="S83" s="5">
        <v>1</v>
      </c>
      <c r="T83" s="5" t="s">
        <v>6</v>
      </c>
      <c r="U83" t="s">
        <v>4</v>
      </c>
      <c r="W83" t="s">
        <v>1841</v>
      </c>
      <c r="X83" t="s">
        <v>2295</v>
      </c>
      <c r="Z83">
        <v>5</v>
      </c>
      <c r="AA83">
        <v>8</v>
      </c>
      <c r="AC83" t="s">
        <v>2350</v>
      </c>
    </row>
    <row r="84" spans="1:33" hidden="1">
      <c r="A84" t="str">
        <f t="shared" si="6"/>
        <v>ComVirus</v>
      </c>
      <c r="B84" t="str">
        <f>C84&amp;D84</f>
        <v>ComVirus</v>
      </c>
      <c r="C84" s="5" t="s">
        <v>688</v>
      </c>
      <c r="D84" s="6"/>
      <c r="E84" s="5">
        <f t="shared" si="8"/>
        <v>88</v>
      </c>
      <c r="F84" s="94">
        <v>58</v>
      </c>
      <c r="G84" s="5">
        <v>30</v>
      </c>
      <c r="H84" s="5">
        <v>0</v>
      </c>
      <c r="I84" s="5"/>
      <c r="J84" s="5"/>
      <c r="K84" s="5"/>
      <c r="L84" s="5">
        <v>9</v>
      </c>
      <c r="M84" s="5">
        <v>0</v>
      </c>
      <c r="N84" s="43" t="s">
        <v>1889</v>
      </c>
      <c r="O84" s="19"/>
      <c r="P84" s="19"/>
      <c r="Q84" s="25"/>
      <c r="R84" s="19"/>
      <c r="S84" s="5">
        <v>1</v>
      </c>
      <c r="T84" s="5" t="str">
        <f>U84</f>
        <v>Mana</v>
      </c>
      <c r="U84" t="s">
        <v>6</v>
      </c>
      <c r="V84">
        <v>13</v>
      </c>
      <c r="W84" t="s">
        <v>1841</v>
      </c>
      <c r="X84" t="s">
        <v>2295</v>
      </c>
    </row>
    <row r="85" spans="1:33" hidden="1">
      <c r="A85" t="str">
        <f t="shared" si="6"/>
        <v>DNA</v>
      </c>
      <c r="B85" t="str">
        <f>C85&amp;D85</f>
        <v>DNA</v>
      </c>
      <c r="C85" s="5" t="s">
        <v>689</v>
      </c>
      <c r="D85" s="6"/>
      <c r="E85" s="5">
        <f t="shared" si="8"/>
        <v>89</v>
      </c>
      <c r="F85" s="94">
        <v>59</v>
      </c>
      <c r="G85" s="5">
        <v>30</v>
      </c>
      <c r="H85" s="5">
        <v>0</v>
      </c>
      <c r="I85" s="5"/>
      <c r="J85" s="5"/>
      <c r="K85" s="5"/>
      <c r="L85" s="5">
        <v>9</v>
      </c>
      <c r="M85" s="5">
        <v>0</v>
      </c>
      <c r="N85" s="43" t="s">
        <v>2358</v>
      </c>
      <c r="O85" s="19"/>
      <c r="P85" s="19"/>
      <c r="Q85" s="25"/>
      <c r="R85" s="19"/>
      <c r="S85" s="5">
        <v>1</v>
      </c>
      <c r="T85" s="5" t="s">
        <v>6</v>
      </c>
      <c r="U85" t="s">
        <v>3</v>
      </c>
      <c r="W85" t="s">
        <v>1841</v>
      </c>
      <c r="X85" t="s">
        <v>2299</v>
      </c>
      <c r="AE85">
        <v>10</v>
      </c>
      <c r="AG85" t="s">
        <v>2587</v>
      </c>
    </row>
    <row r="86" spans="1:33" hidden="1">
      <c r="A86" t="str">
        <f t="shared" si="6"/>
        <v>SMG Gun</v>
      </c>
      <c r="B86" t="str">
        <f>CONCATENATE(C86, " ",D86)</f>
        <v>SMG Gun</v>
      </c>
      <c r="C86" s="5" t="s">
        <v>1891</v>
      </c>
      <c r="D86" s="6" t="s">
        <v>1854</v>
      </c>
      <c r="E86" s="5">
        <f t="shared" si="8"/>
        <v>90</v>
      </c>
      <c r="F86" s="94" t="s">
        <v>27</v>
      </c>
      <c r="G86" s="5">
        <v>30</v>
      </c>
      <c r="H86" s="5">
        <v>6800</v>
      </c>
      <c r="I86" s="5"/>
      <c r="J86" s="5"/>
      <c r="K86" s="5"/>
      <c r="L86" s="5">
        <v>45</v>
      </c>
      <c r="M86" s="5">
        <v>0</v>
      </c>
      <c r="N86" s="43" t="s">
        <v>1892</v>
      </c>
      <c r="O86" s="19">
        <v>250</v>
      </c>
      <c r="P86" s="19"/>
      <c r="Q86" s="25"/>
      <c r="R86" s="19" t="s">
        <v>1869</v>
      </c>
      <c r="S86" s="5">
        <v>5</v>
      </c>
      <c r="T86" s="5" t="s">
        <v>5</v>
      </c>
      <c r="U86" t="s">
        <v>2340</v>
      </c>
      <c r="W86" t="s">
        <v>2331</v>
      </c>
      <c r="X86" t="s">
        <v>2299</v>
      </c>
      <c r="Z86">
        <v>250</v>
      </c>
      <c r="AA86">
        <f>Z86*0.1</f>
        <v>25</v>
      </c>
      <c r="AE86">
        <v>45</v>
      </c>
      <c r="AF86" t="s">
        <v>748</v>
      </c>
    </row>
    <row r="87" spans="1:33" hidden="1">
      <c r="A87" t="str">
        <f t="shared" si="6"/>
        <v>Grenade</v>
      </c>
      <c r="B87" t="str">
        <f>C87&amp;D87</f>
        <v>Grenade</v>
      </c>
      <c r="C87" s="5" t="s">
        <v>606</v>
      </c>
      <c r="D87" s="6"/>
      <c r="E87" s="5">
        <f t="shared" si="8"/>
        <v>91</v>
      </c>
      <c r="F87" s="94" t="s">
        <v>32</v>
      </c>
      <c r="G87" s="5">
        <v>30</v>
      </c>
      <c r="H87" s="5">
        <v>11000</v>
      </c>
      <c r="I87" s="5"/>
      <c r="J87" s="5"/>
      <c r="K87" s="5"/>
      <c r="L87" s="5">
        <v>63</v>
      </c>
      <c r="M87" s="5">
        <v>0</v>
      </c>
      <c r="N87" s="43" t="s">
        <v>1893</v>
      </c>
      <c r="O87" s="19">
        <v>350</v>
      </c>
      <c r="P87" s="19"/>
      <c r="Q87" s="25"/>
      <c r="R87" s="19" t="s">
        <v>1736</v>
      </c>
      <c r="S87" s="5">
        <v>7</v>
      </c>
      <c r="T87" s="5" t="s">
        <v>5</v>
      </c>
      <c r="U87" t="s">
        <v>2340</v>
      </c>
      <c r="W87" t="s">
        <v>2331</v>
      </c>
      <c r="X87" t="s">
        <v>2299</v>
      </c>
      <c r="Z87">
        <v>350</v>
      </c>
      <c r="AA87">
        <v>0</v>
      </c>
      <c r="AC87" t="s">
        <v>2642</v>
      </c>
    </row>
    <row r="88" spans="1:33" hidden="1">
      <c r="A88" t="str">
        <f t="shared" si="6"/>
        <v>Bazooka</v>
      </c>
      <c r="B88" t="str">
        <f>C88</f>
        <v>Bazooka</v>
      </c>
      <c r="C88" s="5" t="s">
        <v>548</v>
      </c>
      <c r="D88" s="6" t="s">
        <v>1894</v>
      </c>
      <c r="E88" s="5">
        <f t="shared" si="8"/>
        <v>92</v>
      </c>
      <c r="F88" s="94" t="s">
        <v>1895</v>
      </c>
      <c r="G88" s="5">
        <v>30</v>
      </c>
      <c r="H88" s="5">
        <v>17000</v>
      </c>
      <c r="I88" s="5"/>
      <c r="J88" s="5"/>
      <c r="K88" s="5"/>
      <c r="L88" s="5">
        <v>81</v>
      </c>
      <c r="M88" s="5">
        <v>0</v>
      </c>
      <c r="N88" s="43" t="s">
        <v>1896</v>
      </c>
      <c r="O88" s="19">
        <v>490</v>
      </c>
      <c r="P88" s="19"/>
      <c r="Q88" s="25"/>
      <c r="R88" s="19"/>
      <c r="S88" s="5">
        <v>9</v>
      </c>
      <c r="T88" s="5" t="s">
        <v>4</v>
      </c>
      <c r="U88" t="s">
        <v>2340</v>
      </c>
      <c r="W88" t="s">
        <v>2331</v>
      </c>
      <c r="X88" t="s">
        <v>2299</v>
      </c>
      <c r="Z88">
        <v>490</v>
      </c>
      <c r="AA88">
        <f>Z88*0.1</f>
        <v>49</v>
      </c>
      <c r="AE88">
        <v>100</v>
      </c>
      <c r="AF88" t="s">
        <v>748</v>
      </c>
    </row>
    <row r="89" spans="1:33" hidden="1">
      <c r="A89" t="str">
        <f t="shared" si="6"/>
        <v>Vulcan</v>
      </c>
      <c r="B89" t="str">
        <f>C89</f>
        <v>Vulcan</v>
      </c>
      <c r="C89" s="5" t="s">
        <v>1897</v>
      </c>
      <c r="D89" s="6" t="s">
        <v>1894</v>
      </c>
      <c r="E89" s="5">
        <f t="shared" si="8"/>
        <v>93</v>
      </c>
      <c r="F89" s="94" t="s">
        <v>1898</v>
      </c>
      <c r="G89" s="5">
        <v>30</v>
      </c>
      <c r="H89" s="5">
        <v>26000</v>
      </c>
      <c r="I89" s="5"/>
      <c r="J89" s="5"/>
      <c r="K89" s="5"/>
      <c r="L89" s="5">
        <v>99</v>
      </c>
      <c r="M89" s="5">
        <v>0</v>
      </c>
      <c r="N89" s="43" t="s">
        <v>1899</v>
      </c>
      <c r="O89" s="19">
        <v>660</v>
      </c>
      <c r="P89" s="19"/>
      <c r="Q89" s="25"/>
      <c r="R89" s="19"/>
      <c r="S89" s="5">
        <v>11</v>
      </c>
      <c r="T89" s="5" t="s">
        <v>5</v>
      </c>
      <c r="U89" t="s">
        <v>2340</v>
      </c>
      <c r="W89" t="s">
        <v>2331</v>
      </c>
      <c r="X89" t="s">
        <v>2299</v>
      </c>
      <c r="Z89">
        <v>660</v>
      </c>
      <c r="AA89">
        <f>Z89*0.1</f>
        <v>66</v>
      </c>
      <c r="AE89">
        <v>150</v>
      </c>
      <c r="AF89" t="s">
        <v>748</v>
      </c>
    </row>
    <row r="90" spans="1:33" hidden="1">
      <c r="A90" t="str">
        <f t="shared" si="6"/>
        <v>Tank</v>
      </c>
      <c r="B90" t="str">
        <f>C90</f>
        <v>Tank</v>
      </c>
      <c r="C90" s="5" t="s">
        <v>1287</v>
      </c>
      <c r="D90" s="6" t="s">
        <v>1894</v>
      </c>
      <c r="E90" s="5">
        <f t="shared" si="8"/>
        <v>94</v>
      </c>
      <c r="F90" s="94" t="s">
        <v>1900</v>
      </c>
      <c r="G90" s="5">
        <v>20</v>
      </c>
      <c r="H90" s="5">
        <v>36000</v>
      </c>
      <c r="I90" s="5"/>
      <c r="J90" s="5"/>
      <c r="K90" s="5"/>
      <c r="L90" s="5">
        <v>117</v>
      </c>
      <c r="M90" s="5">
        <v>0</v>
      </c>
      <c r="N90" s="43" t="s">
        <v>1902</v>
      </c>
      <c r="O90" s="19">
        <v>850</v>
      </c>
      <c r="P90" s="19"/>
      <c r="Q90" s="25"/>
      <c r="R90" s="19"/>
      <c r="S90" s="5">
        <v>13</v>
      </c>
      <c r="T90" s="5" t="s">
        <v>4</v>
      </c>
      <c r="U90" t="s">
        <v>2340</v>
      </c>
      <c r="W90" t="s">
        <v>2331</v>
      </c>
      <c r="X90" t="s">
        <v>2299</v>
      </c>
      <c r="Z90">
        <v>850</v>
      </c>
      <c r="AA90">
        <f>Z90*0.1</f>
        <v>85</v>
      </c>
      <c r="AC90" t="s">
        <v>2643</v>
      </c>
      <c r="AE90">
        <v>70</v>
      </c>
      <c r="AF90" t="s">
        <v>748</v>
      </c>
    </row>
    <row r="91" spans="1:33" hidden="1">
      <c r="A91" t="str">
        <f t="shared" si="6"/>
        <v>Fire Gun</v>
      </c>
      <c r="B91" t="str">
        <f>CONCATENATE(C91, " ",D91)</f>
        <v>Fire Gun</v>
      </c>
      <c r="C91" s="5" t="s">
        <v>159</v>
      </c>
      <c r="D91" s="6" t="s">
        <v>1854</v>
      </c>
      <c r="E91" s="5">
        <f t="shared" si="8"/>
        <v>95</v>
      </c>
      <c r="F91" s="94" t="s">
        <v>1903</v>
      </c>
      <c r="G91" s="5">
        <v>30</v>
      </c>
      <c r="H91" s="5">
        <v>17000</v>
      </c>
      <c r="I91" s="5"/>
      <c r="J91" s="5"/>
      <c r="K91" s="5"/>
      <c r="L91" s="5">
        <v>81</v>
      </c>
      <c r="M91" s="5">
        <v>0</v>
      </c>
      <c r="N91" s="43" t="s">
        <v>1904</v>
      </c>
      <c r="O91" s="19">
        <v>250</v>
      </c>
      <c r="P91" s="19"/>
      <c r="Q91" s="25"/>
      <c r="R91" s="19" t="s">
        <v>1863</v>
      </c>
      <c r="S91" s="5">
        <v>9</v>
      </c>
      <c r="T91" s="5" t="s">
        <v>5</v>
      </c>
      <c r="U91" t="s">
        <v>2340</v>
      </c>
      <c r="W91" t="s">
        <v>2331</v>
      </c>
      <c r="X91" t="s">
        <v>2299</v>
      </c>
      <c r="Y91" t="s">
        <v>159</v>
      </c>
      <c r="Z91">
        <v>250</v>
      </c>
      <c r="AA91">
        <f>Z91*0.1</f>
        <v>25</v>
      </c>
      <c r="AC91" t="s">
        <v>2642</v>
      </c>
      <c r="AF91" t="s">
        <v>748</v>
      </c>
    </row>
    <row r="92" spans="1:33" hidden="1">
      <c r="A92" t="str">
        <f t="shared" si="6"/>
        <v>Missile</v>
      </c>
      <c r="B92" t="str">
        <f>C92</f>
        <v>Missile</v>
      </c>
      <c r="C92" s="5" t="s">
        <v>1905</v>
      </c>
      <c r="D92" s="6" t="s">
        <v>1894</v>
      </c>
      <c r="E92" s="5">
        <f t="shared" si="8"/>
        <v>96</v>
      </c>
      <c r="F92" s="94">
        <v>60</v>
      </c>
      <c r="G92" s="5">
        <v>10</v>
      </c>
      <c r="H92" s="5">
        <v>36000</v>
      </c>
      <c r="I92" s="5"/>
      <c r="J92" s="5"/>
      <c r="K92" s="5"/>
      <c r="L92" s="5">
        <v>117</v>
      </c>
      <c r="M92" s="5">
        <v>0</v>
      </c>
      <c r="N92" s="43" t="s">
        <v>1906</v>
      </c>
      <c r="O92" s="19">
        <v>300</v>
      </c>
      <c r="P92" s="19"/>
      <c r="Q92" s="25"/>
      <c r="R92" s="19"/>
      <c r="S92" s="5">
        <v>13</v>
      </c>
      <c r="T92" s="5" t="s">
        <v>4</v>
      </c>
      <c r="U92" t="s">
        <v>2340</v>
      </c>
      <c r="W92" t="s">
        <v>2331</v>
      </c>
      <c r="X92" t="s">
        <v>2300</v>
      </c>
      <c r="Z92">
        <v>200</v>
      </c>
      <c r="AA92">
        <v>100</v>
      </c>
      <c r="AC92" t="s">
        <v>2642</v>
      </c>
      <c r="AF92" t="s">
        <v>748</v>
      </c>
    </row>
    <row r="93" spans="1:33" hidden="1">
      <c r="A93" t="str">
        <f t="shared" si="6"/>
        <v>NukeBomb</v>
      </c>
      <c r="B93" t="str">
        <f>C93&amp;D93</f>
        <v>NukeBomb</v>
      </c>
      <c r="C93" s="5" t="s">
        <v>739</v>
      </c>
      <c r="D93" s="6"/>
      <c r="E93" s="5">
        <f t="shared" si="8"/>
        <v>97</v>
      </c>
      <c r="F93" s="94">
        <v>61</v>
      </c>
      <c r="G93" s="5">
        <v>1</v>
      </c>
      <c r="H93" s="5">
        <v>1464</v>
      </c>
      <c r="I93" s="5"/>
      <c r="J93" s="5"/>
      <c r="K93" s="5"/>
      <c r="L93" s="5">
        <v>144</v>
      </c>
      <c r="M93" s="5">
        <v>0</v>
      </c>
      <c r="N93" s="43" t="s">
        <v>1908</v>
      </c>
      <c r="O93" s="19">
        <v>600</v>
      </c>
      <c r="P93" s="19"/>
      <c r="Q93" s="25" t="s">
        <v>1909</v>
      </c>
      <c r="R93" s="19"/>
      <c r="S93" s="5">
        <v>16</v>
      </c>
      <c r="T93" s="5" t="s">
        <v>2609</v>
      </c>
      <c r="U93" t="s">
        <v>2340</v>
      </c>
      <c r="W93" t="s">
        <v>2331</v>
      </c>
      <c r="X93" t="s">
        <v>2300</v>
      </c>
      <c r="Z93">
        <v>600</v>
      </c>
      <c r="AA93">
        <v>100</v>
      </c>
      <c r="AC93" t="s">
        <v>2642</v>
      </c>
    </row>
    <row r="94" spans="1:33" hidden="1">
      <c r="A94" t="str">
        <f t="shared" si="6"/>
        <v>Giant Armor</v>
      </c>
      <c r="B94" t="str">
        <f>CONCATENATE(C94, " ",D94)</f>
        <v>Giant Armor</v>
      </c>
      <c r="C94" s="5" t="s">
        <v>466</v>
      </c>
      <c r="D94" s="6" t="s">
        <v>1813</v>
      </c>
      <c r="E94" s="5">
        <f t="shared" si="8"/>
        <v>98</v>
      </c>
      <c r="F94" s="94">
        <v>62</v>
      </c>
      <c r="G94" s="5">
        <v>-2</v>
      </c>
      <c r="H94" s="5">
        <v>26000</v>
      </c>
      <c r="I94" s="5">
        <v>20</v>
      </c>
      <c r="J94" s="5" t="s">
        <v>4</v>
      </c>
      <c r="K94" s="5">
        <v>10</v>
      </c>
      <c r="L94" s="5">
        <v>81</v>
      </c>
      <c r="M94" s="5" t="s">
        <v>1750</v>
      </c>
      <c r="N94" s="43" t="s">
        <v>1911</v>
      </c>
      <c r="S94" s="5" t="s">
        <v>1751</v>
      </c>
      <c r="T94" s="5" t="s">
        <v>2609</v>
      </c>
      <c r="W94" t="s">
        <v>1813</v>
      </c>
    </row>
    <row r="95" spans="1:33" hidden="1">
      <c r="A95" t="str">
        <f t="shared" si="6"/>
        <v>Army Helm</v>
      </c>
      <c r="B95" t="str">
        <f>CONCATENATE(C95, " ",D95)</f>
        <v>Army Helm</v>
      </c>
      <c r="C95" s="5" t="s">
        <v>1912</v>
      </c>
      <c r="D95" s="6" t="s">
        <v>1809</v>
      </c>
      <c r="E95" s="5">
        <f t="shared" si="8"/>
        <v>99</v>
      </c>
      <c r="F95" s="94">
        <v>63</v>
      </c>
      <c r="G95" s="5">
        <v>-2</v>
      </c>
      <c r="H95" s="5">
        <v>17000</v>
      </c>
      <c r="I95" s="5">
        <v>13</v>
      </c>
      <c r="J95" s="5"/>
      <c r="K95" s="5"/>
      <c r="L95" s="5">
        <v>81</v>
      </c>
      <c r="M95" s="5" t="s">
        <v>1750</v>
      </c>
      <c r="N95" s="43" t="s">
        <v>1816</v>
      </c>
      <c r="S95" s="5" t="s">
        <v>1751</v>
      </c>
      <c r="T95" s="5" t="s">
        <v>2609</v>
      </c>
      <c r="W95" t="s">
        <v>1813</v>
      </c>
    </row>
    <row r="96" spans="1:33" hidden="1">
      <c r="A96" t="str">
        <f t="shared" si="6"/>
        <v>Army Armor</v>
      </c>
      <c r="B96" t="str">
        <f>CONCATENATE(C96, " ",D96)</f>
        <v>Army Armor</v>
      </c>
      <c r="C96" s="5" t="s">
        <v>1912</v>
      </c>
      <c r="D96" s="6" t="s">
        <v>1813</v>
      </c>
      <c r="E96" s="5">
        <f t="shared" si="8"/>
        <v>100</v>
      </c>
      <c r="F96" s="94">
        <v>64</v>
      </c>
      <c r="G96" s="5">
        <v>-2</v>
      </c>
      <c r="H96" s="5">
        <v>17000</v>
      </c>
      <c r="I96" s="5">
        <v>16</v>
      </c>
      <c r="J96" s="5"/>
      <c r="K96" s="5"/>
      <c r="L96" s="5">
        <v>63</v>
      </c>
      <c r="M96" s="5" t="s">
        <v>1913</v>
      </c>
      <c r="N96" s="43" t="s">
        <v>1914</v>
      </c>
      <c r="S96" s="5" t="s">
        <v>1915</v>
      </c>
      <c r="T96" s="5" t="s">
        <v>2609</v>
      </c>
      <c r="W96" t="s">
        <v>1813</v>
      </c>
    </row>
    <row r="97" spans="1:33" hidden="1">
      <c r="A97" t="str">
        <f t="shared" si="6"/>
        <v>Geta Boot</v>
      </c>
      <c r="B97" t="str">
        <f>CONCATENATE(C97, " ",D97)</f>
        <v>Geta Boot</v>
      </c>
      <c r="C97" s="5" t="s">
        <v>1916</v>
      </c>
      <c r="D97" s="6" t="s">
        <v>1828</v>
      </c>
      <c r="E97" s="5">
        <f t="shared" si="8"/>
        <v>101</v>
      </c>
      <c r="F97" s="94">
        <v>65</v>
      </c>
      <c r="G97" s="5">
        <v>-2</v>
      </c>
      <c r="H97" s="5">
        <v>2800</v>
      </c>
      <c r="I97" s="5">
        <v>2</v>
      </c>
      <c r="J97" s="5" t="s">
        <v>4</v>
      </c>
      <c r="K97" s="5">
        <v>5</v>
      </c>
      <c r="L97" s="5">
        <v>27</v>
      </c>
      <c r="M97" s="5" t="s">
        <v>1742</v>
      </c>
      <c r="N97" s="43" t="s">
        <v>1917</v>
      </c>
      <c r="S97" s="5" t="s">
        <v>1745</v>
      </c>
      <c r="T97" s="5" t="s">
        <v>2609</v>
      </c>
      <c r="W97" t="s">
        <v>1813</v>
      </c>
    </row>
    <row r="98" spans="1:33" hidden="1">
      <c r="A98" t="str">
        <f t="shared" si="6"/>
        <v>Sypha</v>
      </c>
      <c r="B98" t="str">
        <f>C98&amp;D98</f>
        <v>Sypha</v>
      </c>
      <c r="C98" s="5" t="s">
        <v>708</v>
      </c>
      <c r="D98" s="6"/>
      <c r="E98" s="5">
        <f t="shared" si="8"/>
        <v>102</v>
      </c>
      <c r="F98" s="94">
        <v>66</v>
      </c>
      <c r="G98" s="5">
        <v>50</v>
      </c>
      <c r="H98" s="5">
        <v>11000</v>
      </c>
      <c r="I98" s="5"/>
      <c r="J98" s="5"/>
      <c r="K98" s="5"/>
      <c r="L98" s="5">
        <v>63</v>
      </c>
      <c r="M98" s="5" t="s">
        <v>1670</v>
      </c>
      <c r="N98" s="43" t="s">
        <v>1918</v>
      </c>
      <c r="O98" s="19"/>
      <c r="P98" s="19"/>
      <c r="Q98" s="25"/>
      <c r="R98" s="19"/>
      <c r="S98" s="5" t="s">
        <v>1672</v>
      </c>
      <c r="T98" s="5" t="str">
        <f>U98</f>
        <v>Str</v>
      </c>
      <c r="U98" t="s">
        <v>4</v>
      </c>
      <c r="V98">
        <v>6</v>
      </c>
      <c r="W98" t="s">
        <v>2330</v>
      </c>
      <c r="X98" t="s">
        <v>2295</v>
      </c>
      <c r="AC98" t="s">
        <v>2296</v>
      </c>
      <c r="AE98">
        <v>100</v>
      </c>
    </row>
    <row r="99" spans="1:33" hidden="1">
      <c r="A99" t="str">
        <f t="shared" si="6"/>
        <v>Coin</v>
      </c>
      <c r="B99" t="str">
        <f>C99&amp;D99</f>
        <v>Coin</v>
      </c>
      <c r="C99" s="5" t="s">
        <v>709</v>
      </c>
      <c r="D99" s="6"/>
      <c r="E99" s="5">
        <f t="shared" si="8"/>
        <v>103</v>
      </c>
      <c r="F99" s="94">
        <v>67</v>
      </c>
      <c r="G99" s="5">
        <v>50</v>
      </c>
      <c r="H99" s="5">
        <v>11000</v>
      </c>
      <c r="I99" s="5"/>
      <c r="J99" s="5"/>
      <c r="K99" s="5"/>
      <c r="L99" s="5">
        <v>63</v>
      </c>
      <c r="M99" s="5" t="s">
        <v>1919</v>
      </c>
      <c r="N99" s="43" t="s">
        <v>1920</v>
      </c>
      <c r="O99" s="19">
        <v>50</v>
      </c>
      <c r="P99" s="95">
        <v>0.7</v>
      </c>
      <c r="Q99" s="25"/>
      <c r="R99" s="19"/>
      <c r="S99" s="5" t="s">
        <v>1863</v>
      </c>
      <c r="T99" s="5" t="s">
        <v>5</v>
      </c>
      <c r="U99" t="s">
        <v>2340</v>
      </c>
      <c r="W99" t="s">
        <v>2331</v>
      </c>
      <c r="X99" t="s">
        <v>2295</v>
      </c>
      <c r="Z99">
        <v>50</v>
      </c>
      <c r="AA99">
        <v>10</v>
      </c>
      <c r="AE99">
        <v>80</v>
      </c>
    </row>
    <row r="100" spans="1:33" hidden="1">
      <c r="A100" t="str">
        <f t="shared" si="6"/>
        <v>Kimono</v>
      </c>
      <c r="B100" t="str">
        <f>C100</f>
        <v>Kimono</v>
      </c>
      <c r="C100" s="5" t="s">
        <v>1921</v>
      </c>
      <c r="D100" s="6" t="s">
        <v>1813</v>
      </c>
      <c r="E100" s="5">
        <f t="shared" si="8"/>
        <v>104</v>
      </c>
      <c r="F100" s="94">
        <v>68</v>
      </c>
      <c r="G100" s="5">
        <v>-2</v>
      </c>
      <c r="H100" s="5">
        <v>4800</v>
      </c>
      <c r="I100" s="5">
        <v>10</v>
      </c>
      <c r="J100" s="5" t="s">
        <v>5</v>
      </c>
      <c r="K100" s="5">
        <v>5</v>
      </c>
      <c r="L100" s="5">
        <v>9</v>
      </c>
      <c r="M100" s="5" t="s">
        <v>1739</v>
      </c>
      <c r="N100" s="43" t="s">
        <v>1922</v>
      </c>
      <c r="S100" s="5" t="s">
        <v>1741</v>
      </c>
      <c r="T100" s="5" t="s">
        <v>2609</v>
      </c>
      <c r="W100" t="s">
        <v>1813</v>
      </c>
    </row>
    <row r="101" spans="1:33" hidden="1">
      <c r="A101" t="str">
        <f t="shared" si="6"/>
        <v>Samurai Shield</v>
      </c>
      <c r="B101" t="str">
        <f>CONCATENATE(C101, " ",D101)</f>
        <v>Samurai Shield</v>
      </c>
      <c r="C101" s="5" t="s">
        <v>535</v>
      </c>
      <c r="D101" s="6" t="s">
        <v>1738</v>
      </c>
      <c r="E101" s="5">
        <f t="shared" si="8"/>
        <v>105</v>
      </c>
      <c r="F101" s="94">
        <v>69</v>
      </c>
      <c r="G101" s="5">
        <v>50</v>
      </c>
      <c r="H101" s="5">
        <v>26000</v>
      </c>
      <c r="I101" s="5"/>
      <c r="J101" s="5"/>
      <c r="K101" s="5"/>
      <c r="L101" s="5">
        <v>99</v>
      </c>
      <c r="M101" s="5" t="s">
        <v>1923</v>
      </c>
      <c r="N101" s="43" t="s">
        <v>1924</v>
      </c>
      <c r="O101" s="19"/>
      <c r="P101" s="19"/>
      <c r="Q101" s="25"/>
      <c r="R101" s="19"/>
      <c r="S101" s="5" t="s">
        <v>1925</v>
      </c>
      <c r="T101" s="5" t="s">
        <v>7</v>
      </c>
      <c r="W101" t="s">
        <v>1738</v>
      </c>
      <c r="X101" t="s">
        <v>2296</v>
      </c>
      <c r="AE101">
        <v>99</v>
      </c>
    </row>
    <row r="102" spans="1:33" hidden="1">
      <c r="A102" t="str">
        <f t="shared" ref="A102:A165" si="11">B102</f>
        <v>Muramas</v>
      </c>
      <c r="B102" t="str">
        <f>C102</f>
        <v>Muramas</v>
      </c>
      <c r="C102" s="5" t="s">
        <v>1926</v>
      </c>
      <c r="D102" s="6" t="s">
        <v>108</v>
      </c>
      <c r="E102" s="5">
        <f t="shared" ref="E102:E165" si="12">HEX2DEC(F102)</f>
        <v>106</v>
      </c>
      <c r="F102" s="94" t="s">
        <v>452</v>
      </c>
      <c r="G102" s="5">
        <v>40</v>
      </c>
      <c r="H102" s="5">
        <v>26000</v>
      </c>
      <c r="I102" s="5"/>
      <c r="J102" s="5"/>
      <c r="K102" s="5"/>
      <c r="L102" s="5">
        <v>99</v>
      </c>
      <c r="M102" s="5" t="s">
        <v>1674</v>
      </c>
      <c r="N102" s="43" t="s">
        <v>1928</v>
      </c>
      <c r="O102" s="19"/>
      <c r="P102" s="19"/>
      <c r="Q102" s="25"/>
      <c r="R102" s="19"/>
      <c r="S102" s="5" t="s">
        <v>1678</v>
      </c>
      <c r="T102" s="5" t="str">
        <f>U102</f>
        <v>Str</v>
      </c>
      <c r="U102" t="s">
        <v>4</v>
      </c>
      <c r="V102">
        <v>15</v>
      </c>
      <c r="W102" t="s">
        <v>2330</v>
      </c>
      <c r="X102" t="s">
        <v>2295</v>
      </c>
      <c r="Y102" t="s">
        <v>1497</v>
      </c>
    </row>
    <row r="103" spans="1:33" hidden="1">
      <c r="A103" t="str">
        <f t="shared" si="11"/>
        <v>Gungnir</v>
      </c>
      <c r="B103" t="str">
        <f>C103</f>
        <v>Gungnir</v>
      </c>
      <c r="C103" s="5" t="s">
        <v>768</v>
      </c>
      <c r="D103" s="6" t="s">
        <v>1929</v>
      </c>
      <c r="E103" s="5">
        <f t="shared" si="12"/>
        <v>107</v>
      </c>
      <c r="F103" s="94" t="s">
        <v>52</v>
      </c>
      <c r="G103" s="5">
        <v>30</v>
      </c>
      <c r="H103" s="5">
        <v>50000</v>
      </c>
      <c r="I103" s="5"/>
      <c r="J103" s="5"/>
      <c r="K103" s="5"/>
      <c r="L103" s="5">
        <v>144</v>
      </c>
      <c r="M103" s="5" t="s">
        <v>1685</v>
      </c>
      <c r="N103" s="43" t="s">
        <v>1773</v>
      </c>
      <c r="O103" s="19"/>
      <c r="P103" s="19"/>
      <c r="Q103" s="25"/>
      <c r="R103" s="19"/>
      <c r="S103" s="5" t="s">
        <v>1689</v>
      </c>
      <c r="T103" s="5" t="str">
        <f>U103</f>
        <v>Str</v>
      </c>
      <c r="U103" t="s">
        <v>4</v>
      </c>
      <c r="V103">
        <v>15</v>
      </c>
      <c r="W103" t="s">
        <v>2331</v>
      </c>
      <c r="X103" t="s">
        <v>2299</v>
      </c>
      <c r="Z103">
        <v>1050</v>
      </c>
      <c r="AA103">
        <v>0</v>
      </c>
    </row>
    <row r="104" spans="1:33" hidden="1">
      <c r="A104" t="str">
        <f t="shared" si="11"/>
        <v>Laser Sword</v>
      </c>
      <c r="B104" t="str">
        <f>CONCATENATE(C104, " ",D104)</f>
        <v>Laser Sword</v>
      </c>
      <c r="C104" s="5" t="s">
        <v>1931</v>
      </c>
      <c r="D104" s="6" t="s">
        <v>108</v>
      </c>
      <c r="E104" s="5">
        <f t="shared" si="12"/>
        <v>108</v>
      </c>
      <c r="F104" s="94" t="s">
        <v>1932</v>
      </c>
      <c r="G104" s="5">
        <v>50</v>
      </c>
      <c r="H104" s="5">
        <v>11000</v>
      </c>
      <c r="I104" s="5"/>
      <c r="J104" s="5"/>
      <c r="K104" s="5"/>
      <c r="L104" s="5">
        <v>63</v>
      </c>
      <c r="M104" s="5" t="s">
        <v>1919</v>
      </c>
      <c r="N104" s="43" t="s">
        <v>1934</v>
      </c>
      <c r="O104" s="19"/>
      <c r="P104" s="19"/>
      <c r="Q104" s="25"/>
      <c r="R104" s="19"/>
      <c r="S104" s="5" t="s">
        <v>1863</v>
      </c>
      <c r="T104" s="5" t="str">
        <f>U104</f>
        <v>Agl</v>
      </c>
      <c r="U104" t="s">
        <v>5</v>
      </c>
      <c r="V104">
        <v>11</v>
      </c>
      <c r="W104" t="s">
        <v>2330</v>
      </c>
      <c r="X104" t="s">
        <v>2295</v>
      </c>
      <c r="AG104" t="s">
        <v>2555</v>
      </c>
    </row>
    <row r="105" spans="1:33" hidden="1">
      <c r="A105" t="str">
        <f t="shared" si="11"/>
        <v>Psi Knife</v>
      </c>
      <c r="B105" t="str">
        <f>CONCATENATE(C105, " ",D105)</f>
        <v>Psi Knife</v>
      </c>
      <c r="C105" s="5" t="s">
        <v>922</v>
      </c>
      <c r="D105" s="6" t="s">
        <v>1718</v>
      </c>
      <c r="E105" s="5">
        <f t="shared" si="12"/>
        <v>109</v>
      </c>
      <c r="F105" s="94" t="s">
        <v>1935</v>
      </c>
      <c r="G105" s="5">
        <v>50</v>
      </c>
      <c r="H105" s="5">
        <v>1400</v>
      </c>
      <c r="I105" s="5"/>
      <c r="J105" s="5"/>
      <c r="K105" s="5"/>
      <c r="L105" s="5">
        <v>27</v>
      </c>
      <c r="M105" s="5">
        <v>0</v>
      </c>
      <c r="N105" s="43" t="s">
        <v>1937</v>
      </c>
      <c r="O105" s="19"/>
      <c r="P105" s="19"/>
      <c r="Q105" s="25"/>
      <c r="R105" s="19"/>
      <c r="S105" s="5" t="s">
        <v>1938</v>
      </c>
      <c r="T105" s="5" t="s">
        <v>5</v>
      </c>
      <c r="U105" t="s">
        <v>6</v>
      </c>
      <c r="V105">
        <v>8</v>
      </c>
      <c r="W105" t="s">
        <v>2330</v>
      </c>
      <c r="X105" t="s">
        <v>2295</v>
      </c>
    </row>
    <row r="106" spans="1:33" hidden="1">
      <c r="A106" t="str">
        <f t="shared" si="11"/>
        <v>Psi Sword</v>
      </c>
      <c r="B106" t="str">
        <f>CONCATENATE(C106, " ",D106)</f>
        <v>Psi Sword</v>
      </c>
      <c r="C106" s="5" t="s">
        <v>922</v>
      </c>
      <c r="D106" s="6" t="s">
        <v>108</v>
      </c>
      <c r="E106" s="5">
        <f t="shared" si="12"/>
        <v>110</v>
      </c>
      <c r="F106" s="94" t="s">
        <v>1939</v>
      </c>
      <c r="G106" s="5">
        <v>50</v>
      </c>
      <c r="H106" s="5">
        <v>17000</v>
      </c>
      <c r="I106" s="5"/>
      <c r="J106" s="5"/>
      <c r="K106" s="5"/>
      <c r="L106" s="5">
        <v>81</v>
      </c>
      <c r="M106" s="5">
        <v>0</v>
      </c>
      <c r="N106" s="43" t="s">
        <v>1941</v>
      </c>
      <c r="O106" s="19"/>
      <c r="P106" s="19"/>
      <c r="Q106" s="25"/>
      <c r="R106" s="19"/>
      <c r="S106" s="5" t="s">
        <v>1796</v>
      </c>
      <c r="T106" s="5" t="s">
        <v>5</v>
      </c>
      <c r="U106" t="s">
        <v>6</v>
      </c>
      <c r="V106">
        <v>12</v>
      </c>
      <c r="W106" t="s">
        <v>2330</v>
      </c>
      <c r="X106" t="s">
        <v>2295</v>
      </c>
    </row>
    <row r="107" spans="1:33" hidden="1">
      <c r="A107" t="str">
        <f t="shared" si="11"/>
        <v>Laser Gun</v>
      </c>
      <c r="B107" t="str">
        <f>CONCATENATE(C107, " ",D107)</f>
        <v>Laser Gun</v>
      </c>
      <c r="C107" s="5" t="s">
        <v>1931</v>
      </c>
      <c r="D107" s="6" t="s">
        <v>1854</v>
      </c>
      <c r="E107" s="5">
        <f t="shared" si="12"/>
        <v>111</v>
      </c>
      <c r="F107" s="94" t="s">
        <v>1942</v>
      </c>
      <c r="G107" s="5">
        <v>30</v>
      </c>
      <c r="H107" s="5">
        <v>36000</v>
      </c>
      <c r="I107" s="5"/>
      <c r="J107" s="5"/>
      <c r="K107" s="5"/>
      <c r="L107" s="5">
        <v>117</v>
      </c>
      <c r="M107" s="5" t="s">
        <v>1775</v>
      </c>
      <c r="N107" s="43" t="s">
        <v>1944</v>
      </c>
      <c r="O107" s="19"/>
      <c r="P107" s="19"/>
      <c r="Q107" s="25"/>
      <c r="R107" s="19"/>
      <c r="S107" s="5" t="s">
        <v>1778</v>
      </c>
      <c r="T107" s="5" t="s">
        <v>5</v>
      </c>
      <c r="U107" t="s">
        <v>2340</v>
      </c>
      <c r="W107" t="s">
        <v>2331</v>
      </c>
      <c r="X107" t="s">
        <v>2295</v>
      </c>
      <c r="Z107">
        <v>350</v>
      </c>
      <c r="AA107">
        <v>50</v>
      </c>
      <c r="AC107" t="s">
        <v>2641</v>
      </c>
      <c r="AF107" t="s">
        <v>748</v>
      </c>
    </row>
    <row r="108" spans="1:33" hidden="1">
      <c r="A108" t="str">
        <f t="shared" si="11"/>
        <v>SpeedUp</v>
      </c>
      <c r="B108" t="str">
        <f>C108&amp;D108</f>
        <v>SpeedUp</v>
      </c>
      <c r="C108" s="5" t="s">
        <v>1945</v>
      </c>
      <c r="D108" s="6"/>
      <c r="E108" s="5">
        <f t="shared" si="12"/>
        <v>112</v>
      </c>
      <c r="F108" s="94">
        <v>70</v>
      </c>
      <c r="G108" s="5">
        <v>20</v>
      </c>
      <c r="H108" s="5">
        <v>6800</v>
      </c>
      <c r="I108" s="5"/>
      <c r="J108" s="5"/>
      <c r="K108" s="5"/>
      <c r="L108" s="5">
        <v>45</v>
      </c>
      <c r="M108" s="5">
        <v>0</v>
      </c>
      <c r="N108" s="43" t="s">
        <v>1946</v>
      </c>
      <c r="O108" s="19"/>
      <c r="P108" s="19"/>
      <c r="Q108" s="25"/>
      <c r="R108" s="19"/>
      <c r="S108" s="5">
        <v>5</v>
      </c>
      <c r="T108" s="5" t="s">
        <v>6</v>
      </c>
      <c r="U108" t="s">
        <v>5</v>
      </c>
      <c r="W108" t="s">
        <v>1841</v>
      </c>
      <c r="X108" t="s">
        <v>2297</v>
      </c>
      <c r="Z108">
        <v>10</v>
      </c>
      <c r="AA108">
        <v>0</v>
      </c>
      <c r="AC108" t="s">
        <v>2351</v>
      </c>
    </row>
    <row r="109" spans="1:33" hidden="1">
      <c r="A109" t="str">
        <f t="shared" si="11"/>
        <v>Rocket</v>
      </c>
      <c r="B109" t="str">
        <f>C109&amp;D109</f>
        <v>Rocket</v>
      </c>
      <c r="C109" s="5" t="s">
        <v>646</v>
      </c>
      <c r="D109" s="6"/>
      <c r="E109" s="5">
        <f t="shared" si="12"/>
        <v>113</v>
      </c>
      <c r="F109" s="94">
        <v>71</v>
      </c>
      <c r="G109" s="5">
        <v>30</v>
      </c>
      <c r="H109" s="5">
        <v>6800</v>
      </c>
      <c r="I109" s="5"/>
      <c r="J109" s="5"/>
      <c r="K109" s="5"/>
      <c r="L109" s="5">
        <v>45</v>
      </c>
      <c r="M109" s="5" t="s">
        <v>1664</v>
      </c>
      <c r="N109" s="43" t="s">
        <v>1947</v>
      </c>
      <c r="O109" s="19">
        <v>160</v>
      </c>
      <c r="P109" s="19">
        <v>275</v>
      </c>
      <c r="Q109" s="25"/>
      <c r="R109" s="19"/>
      <c r="S109" s="5" t="s">
        <v>1668</v>
      </c>
      <c r="T109" s="5" t="s">
        <v>4</v>
      </c>
      <c r="U109" t="s">
        <v>2340</v>
      </c>
      <c r="W109" t="s">
        <v>2331</v>
      </c>
      <c r="X109" t="s">
        <v>2295</v>
      </c>
      <c r="Z109">
        <v>160</v>
      </c>
      <c r="AA109">
        <v>55</v>
      </c>
      <c r="AE109">
        <v>87</v>
      </c>
      <c r="AF109" t="s">
        <v>748</v>
      </c>
    </row>
    <row r="110" spans="1:33" hidden="1">
      <c r="A110" t="str">
        <f t="shared" si="11"/>
        <v>Psi Gun</v>
      </c>
      <c r="B110" t="str">
        <f t="shared" ref="B110:B121" si="13">CONCATENATE(C110, " ",D110)</f>
        <v>Psi Gun</v>
      </c>
      <c r="C110" s="5" t="s">
        <v>922</v>
      </c>
      <c r="D110" s="6" t="s">
        <v>1854</v>
      </c>
      <c r="E110" s="5">
        <f t="shared" si="12"/>
        <v>114</v>
      </c>
      <c r="F110" s="94">
        <v>72</v>
      </c>
      <c r="G110" s="5">
        <v>30</v>
      </c>
      <c r="H110" s="5">
        <v>50000</v>
      </c>
      <c r="I110" s="5"/>
      <c r="J110" s="5"/>
      <c r="K110" s="5"/>
      <c r="L110" s="5">
        <v>144</v>
      </c>
      <c r="M110" s="5" t="s">
        <v>1948</v>
      </c>
      <c r="N110" s="43" t="s">
        <v>1950</v>
      </c>
      <c r="O110" s="19"/>
      <c r="P110" s="19"/>
      <c r="Q110" s="25"/>
      <c r="R110" s="19"/>
      <c r="S110" s="5" t="s">
        <v>1808</v>
      </c>
      <c r="T110" s="5" t="s">
        <v>5</v>
      </c>
      <c r="U110" t="s">
        <v>6</v>
      </c>
      <c r="V110">
        <v>12</v>
      </c>
      <c r="W110" t="s">
        <v>2331</v>
      </c>
      <c r="X110" t="s">
        <v>2299</v>
      </c>
    </row>
    <row r="111" spans="1:33" hidden="1">
      <c r="A111" t="str">
        <f t="shared" si="11"/>
        <v>Giant Helm</v>
      </c>
      <c r="B111" t="str">
        <f t="shared" si="13"/>
        <v>Giant Helm</v>
      </c>
      <c r="C111" s="5" t="s">
        <v>466</v>
      </c>
      <c r="D111" s="6" t="s">
        <v>1809</v>
      </c>
      <c r="E111" s="5">
        <f t="shared" si="12"/>
        <v>115</v>
      </c>
      <c r="F111" s="94">
        <v>73</v>
      </c>
      <c r="G111" s="5">
        <v>-2</v>
      </c>
      <c r="H111" s="5">
        <v>17000</v>
      </c>
      <c r="I111" s="5">
        <v>13</v>
      </c>
      <c r="J111" s="5" t="s">
        <v>4</v>
      </c>
      <c r="K111" s="5">
        <v>10</v>
      </c>
      <c r="L111" s="5">
        <v>81</v>
      </c>
      <c r="M111" s="5" t="s">
        <v>1750</v>
      </c>
      <c r="N111" s="43" t="s">
        <v>1952</v>
      </c>
      <c r="S111" s="5" t="s">
        <v>1751</v>
      </c>
      <c r="T111" s="5" t="s">
        <v>2609</v>
      </c>
      <c r="W111" t="s">
        <v>1813</v>
      </c>
    </row>
    <row r="112" spans="1:33" hidden="1">
      <c r="A112" t="str">
        <f t="shared" si="11"/>
        <v>Hyper Cannon</v>
      </c>
      <c r="B112" t="str">
        <f t="shared" si="13"/>
        <v>Hyper Cannon</v>
      </c>
      <c r="C112" s="5" t="s">
        <v>1953</v>
      </c>
      <c r="D112" s="6" t="s">
        <v>1894</v>
      </c>
      <c r="E112" s="5">
        <f t="shared" si="12"/>
        <v>116</v>
      </c>
      <c r="F112" s="94">
        <v>74</v>
      </c>
      <c r="G112" s="5">
        <v>3</v>
      </c>
      <c r="H112" s="5">
        <v>50000</v>
      </c>
      <c r="I112" s="5"/>
      <c r="J112" s="5"/>
      <c r="K112" s="5"/>
      <c r="L112" s="5">
        <v>144</v>
      </c>
      <c r="M112" s="5">
        <v>0</v>
      </c>
      <c r="N112" s="43" t="s">
        <v>1955</v>
      </c>
      <c r="O112" s="19"/>
      <c r="P112" s="19"/>
      <c r="Q112" s="25" t="s">
        <v>1956</v>
      </c>
      <c r="R112" s="19"/>
      <c r="S112" s="5">
        <v>16</v>
      </c>
      <c r="T112" s="5" t="s">
        <v>2609</v>
      </c>
      <c r="U112" t="s">
        <v>2341</v>
      </c>
      <c r="W112" t="s">
        <v>2331</v>
      </c>
      <c r="X112" t="s">
        <v>2300</v>
      </c>
      <c r="AC112" t="s">
        <v>388</v>
      </c>
    </row>
    <row r="113" spans="1:31" hidden="1">
      <c r="A113" t="str">
        <f t="shared" si="11"/>
        <v>Battle Armor</v>
      </c>
      <c r="B113" t="str">
        <f t="shared" si="13"/>
        <v>Battle Armor</v>
      </c>
      <c r="C113" s="5" t="s">
        <v>1660</v>
      </c>
      <c r="D113" s="6" t="s">
        <v>1813</v>
      </c>
      <c r="E113" s="5">
        <f t="shared" si="12"/>
        <v>117</v>
      </c>
      <c r="F113" s="94">
        <v>75</v>
      </c>
      <c r="G113" s="5">
        <v>-2</v>
      </c>
      <c r="H113" s="5">
        <v>39000</v>
      </c>
      <c r="I113" s="5">
        <v>26</v>
      </c>
      <c r="J113" s="5" t="s">
        <v>4</v>
      </c>
      <c r="K113" s="5">
        <v>5</v>
      </c>
      <c r="L113" s="5">
        <v>99</v>
      </c>
      <c r="M113" s="5" t="s">
        <v>1923</v>
      </c>
      <c r="N113" s="43" t="s">
        <v>1957</v>
      </c>
      <c r="S113" s="5" t="s">
        <v>1925</v>
      </c>
      <c r="T113" s="5" t="s">
        <v>2609</v>
      </c>
      <c r="W113" t="s">
        <v>1813</v>
      </c>
    </row>
    <row r="114" spans="1:31" hidden="1">
      <c r="A114" t="str">
        <f t="shared" si="11"/>
        <v xml:space="preserve">Parasuit </v>
      </c>
      <c r="B114" t="str">
        <f t="shared" si="13"/>
        <v xml:space="preserve">Parasuit </v>
      </c>
      <c r="C114" s="5" t="s">
        <v>1958</v>
      </c>
      <c r="D114" s="6"/>
      <c r="E114" s="5">
        <f t="shared" si="12"/>
        <v>118</v>
      </c>
      <c r="F114" s="94">
        <v>76</v>
      </c>
      <c r="G114" s="5">
        <v>-2</v>
      </c>
      <c r="H114" s="5">
        <v>9464</v>
      </c>
      <c r="I114" s="5">
        <v>73</v>
      </c>
      <c r="J114" s="5" t="s">
        <v>2583</v>
      </c>
      <c r="K114" s="5">
        <v>15</v>
      </c>
      <c r="L114" s="5">
        <v>144</v>
      </c>
      <c r="M114" s="5" t="s">
        <v>1959</v>
      </c>
      <c r="N114" s="43" t="s">
        <v>1961</v>
      </c>
      <c r="S114" s="5" t="s">
        <v>1962</v>
      </c>
      <c r="T114" s="5" t="s">
        <v>2609</v>
      </c>
      <c r="W114" t="s">
        <v>1813</v>
      </c>
      <c r="Y114" t="s">
        <v>2364</v>
      </c>
    </row>
    <row r="115" spans="1:31" hidden="1">
      <c r="A115" t="str">
        <f t="shared" si="11"/>
        <v xml:space="preserve">Door </v>
      </c>
      <c r="B115" t="str">
        <f t="shared" si="13"/>
        <v xml:space="preserve">Door </v>
      </c>
      <c r="C115" s="5" t="s">
        <v>1963</v>
      </c>
      <c r="D115" s="6"/>
      <c r="E115" s="5">
        <f t="shared" si="12"/>
        <v>119</v>
      </c>
      <c r="F115" s="94">
        <v>77</v>
      </c>
      <c r="G115" s="5">
        <v>3</v>
      </c>
      <c r="H115" s="5">
        <v>5000</v>
      </c>
      <c r="I115" s="5"/>
      <c r="J115" s="5"/>
      <c r="K115" s="5"/>
      <c r="L115" s="5">
        <v>9</v>
      </c>
      <c r="M115" s="5">
        <v>0</v>
      </c>
      <c r="N115" s="43" t="s">
        <v>1964</v>
      </c>
      <c r="S115" s="5">
        <v>1</v>
      </c>
      <c r="T115" s="5" t="s">
        <v>2609</v>
      </c>
      <c r="W115" t="s">
        <v>2332</v>
      </c>
    </row>
    <row r="116" spans="1:31" hidden="1">
      <c r="A116" t="str">
        <f t="shared" si="11"/>
        <v>Micron Potion</v>
      </c>
      <c r="B116" t="str">
        <f t="shared" si="13"/>
        <v>Micron Potion</v>
      </c>
      <c r="C116" s="5" t="s">
        <v>1965</v>
      </c>
      <c r="D116" s="6" t="s">
        <v>1757</v>
      </c>
      <c r="E116" s="5">
        <f t="shared" si="12"/>
        <v>120</v>
      </c>
      <c r="F116" s="94">
        <v>78</v>
      </c>
      <c r="G116" s="5">
        <v>-2</v>
      </c>
      <c r="H116" s="5">
        <v>1</v>
      </c>
      <c r="I116" s="5"/>
      <c r="J116" s="5"/>
      <c r="K116" s="5"/>
      <c r="L116" s="5">
        <v>9</v>
      </c>
      <c r="M116" s="5">
        <v>0</v>
      </c>
      <c r="N116" s="43" t="s">
        <v>1966</v>
      </c>
      <c r="S116" s="5">
        <v>1</v>
      </c>
      <c r="T116" s="5" t="s">
        <v>2609</v>
      </c>
      <c r="W116" t="s">
        <v>2333</v>
      </c>
    </row>
    <row r="117" spans="1:31" hidden="1">
      <c r="A117" t="str">
        <f t="shared" si="11"/>
        <v xml:space="preserve">Key </v>
      </c>
      <c r="B117" t="str">
        <f t="shared" si="13"/>
        <v xml:space="preserve">Key </v>
      </c>
      <c r="C117" s="5" t="s">
        <v>1967</v>
      </c>
      <c r="D117" s="6"/>
      <c r="E117" s="5">
        <f t="shared" si="12"/>
        <v>121</v>
      </c>
      <c r="F117" s="94">
        <v>79</v>
      </c>
      <c r="G117" s="5">
        <v>-2</v>
      </c>
      <c r="H117" s="5">
        <v>1</v>
      </c>
      <c r="I117" s="5"/>
      <c r="J117" s="5"/>
      <c r="K117" s="5"/>
      <c r="L117" s="5">
        <v>9</v>
      </c>
      <c r="M117" s="5">
        <v>0</v>
      </c>
      <c r="N117" s="43" t="s">
        <v>1968</v>
      </c>
      <c r="S117" s="5">
        <v>1</v>
      </c>
      <c r="T117" s="5" t="s">
        <v>2609</v>
      </c>
      <c r="W117" t="s">
        <v>2333</v>
      </c>
    </row>
    <row r="118" spans="1:31" hidden="1">
      <c r="A118" t="str">
        <f t="shared" si="11"/>
        <v>Masmune Magi</v>
      </c>
      <c r="B118" t="str">
        <f t="shared" si="13"/>
        <v>Masmune Magi</v>
      </c>
      <c r="C118" s="5" t="s">
        <v>1969</v>
      </c>
      <c r="D118" s="6" t="s">
        <v>1970</v>
      </c>
      <c r="E118" s="5">
        <f t="shared" si="12"/>
        <v>122</v>
      </c>
      <c r="F118" s="94" t="s">
        <v>1971</v>
      </c>
      <c r="G118" s="5">
        <v>-2</v>
      </c>
      <c r="H118" s="5">
        <v>0</v>
      </c>
      <c r="I118" s="5"/>
      <c r="J118" s="5"/>
      <c r="K118" s="5"/>
      <c r="L118" s="5">
        <v>9</v>
      </c>
      <c r="M118" s="5">
        <v>0</v>
      </c>
      <c r="N118" s="43" t="s">
        <v>1972</v>
      </c>
      <c r="O118" s="19"/>
      <c r="P118" s="19"/>
      <c r="Q118" s="25"/>
      <c r="R118" s="19"/>
      <c r="S118" s="5">
        <v>1</v>
      </c>
      <c r="T118" s="5" t="s">
        <v>2609</v>
      </c>
      <c r="U118" t="s">
        <v>2340</v>
      </c>
      <c r="W118" t="s">
        <v>2330</v>
      </c>
      <c r="X118" t="s">
        <v>2295</v>
      </c>
      <c r="Z118">
        <v>500</v>
      </c>
      <c r="AA118">
        <v>100</v>
      </c>
      <c r="AC118" t="s">
        <v>2328</v>
      </c>
    </row>
    <row r="119" spans="1:31" hidden="1">
      <c r="A119" t="str">
        <f t="shared" si="11"/>
        <v>Aegis Magi</v>
      </c>
      <c r="B119" t="str">
        <f t="shared" si="13"/>
        <v>Aegis Magi</v>
      </c>
      <c r="C119" s="5" t="s">
        <v>1973</v>
      </c>
      <c r="D119" s="6" t="s">
        <v>1970</v>
      </c>
      <c r="E119" s="5">
        <f t="shared" si="12"/>
        <v>123</v>
      </c>
      <c r="F119" s="94" t="s">
        <v>1974</v>
      </c>
      <c r="G119" s="5">
        <v>-2</v>
      </c>
      <c r="H119" s="5">
        <v>0</v>
      </c>
      <c r="I119" s="5"/>
      <c r="J119" s="5"/>
      <c r="K119" s="5"/>
      <c r="L119" s="5">
        <v>9</v>
      </c>
      <c r="M119" s="5">
        <v>0</v>
      </c>
      <c r="N119" s="43" t="s">
        <v>1975</v>
      </c>
      <c r="O119" s="19"/>
      <c r="P119" s="19"/>
      <c r="Q119" s="25"/>
      <c r="R119" s="19"/>
      <c r="S119" s="5">
        <v>1</v>
      </c>
      <c r="T119" s="5" t="s">
        <v>2609</v>
      </c>
      <c r="W119" t="s">
        <v>2334</v>
      </c>
      <c r="X119" t="s">
        <v>2296</v>
      </c>
      <c r="Y119" t="s">
        <v>2365</v>
      </c>
      <c r="AC119" t="s">
        <v>570</v>
      </c>
      <c r="AE119">
        <v>100</v>
      </c>
    </row>
    <row r="120" spans="1:31" hidden="1">
      <c r="A120" t="str">
        <f t="shared" si="11"/>
        <v>Heart Magi</v>
      </c>
      <c r="B120" t="str">
        <f t="shared" si="13"/>
        <v>Heart Magi</v>
      </c>
      <c r="C120" s="5" t="s">
        <v>1976</v>
      </c>
      <c r="D120" s="6" t="s">
        <v>1970</v>
      </c>
      <c r="E120" s="5">
        <f t="shared" si="12"/>
        <v>124</v>
      </c>
      <c r="F120" s="94" t="s">
        <v>1977</v>
      </c>
      <c r="G120" s="5">
        <v>1</v>
      </c>
      <c r="H120" s="5">
        <v>0</v>
      </c>
      <c r="I120" s="5"/>
      <c r="J120" s="5"/>
      <c r="K120" s="5"/>
      <c r="L120" s="5">
        <v>9</v>
      </c>
      <c r="M120" s="5">
        <v>0</v>
      </c>
      <c r="N120" s="43" t="s">
        <v>1978</v>
      </c>
      <c r="O120" s="19"/>
      <c r="P120" s="19"/>
      <c r="Q120" s="25"/>
      <c r="R120" s="19"/>
      <c r="S120" s="5">
        <v>1</v>
      </c>
      <c r="T120" s="5" t="s">
        <v>2609</v>
      </c>
      <c r="W120" t="s">
        <v>2334</v>
      </c>
      <c r="X120" t="s">
        <v>2301</v>
      </c>
      <c r="Z120">
        <v>999</v>
      </c>
      <c r="AB120" t="s">
        <v>2550</v>
      </c>
      <c r="AC120" t="s">
        <v>74</v>
      </c>
    </row>
    <row r="121" spans="1:31" hidden="1">
      <c r="A121" t="str">
        <f t="shared" si="11"/>
        <v>Pegasus Magi</v>
      </c>
      <c r="B121" t="str">
        <f t="shared" si="13"/>
        <v>Pegasus Magi</v>
      </c>
      <c r="C121" s="5" t="s">
        <v>1979</v>
      </c>
      <c r="D121" s="6" t="s">
        <v>1970</v>
      </c>
      <c r="E121" s="5">
        <f t="shared" si="12"/>
        <v>125</v>
      </c>
      <c r="F121" s="94" t="s">
        <v>1980</v>
      </c>
      <c r="G121" s="5">
        <v>-2</v>
      </c>
      <c r="H121" s="5">
        <v>0</v>
      </c>
      <c r="I121" s="5"/>
      <c r="J121" s="5"/>
      <c r="K121" s="5"/>
      <c r="L121" s="5">
        <v>9</v>
      </c>
      <c r="M121" s="5">
        <v>0</v>
      </c>
      <c r="N121" s="43" t="s">
        <v>1964</v>
      </c>
      <c r="O121" s="5"/>
      <c r="S121" s="5">
        <v>1</v>
      </c>
      <c r="T121" s="5" t="s">
        <v>2609</v>
      </c>
      <c r="W121" t="s">
        <v>2334</v>
      </c>
    </row>
    <row r="122" spans="1:31" hidden="1">
      <c r="A122" t="str">
        <f t="shared" si="11"/>
        <v>Selfix</v>
      </c>
      <c r="B122" t="str">
        <f>C122&amp;D122</f>
        <v>Selfix</v>
      </c>
      <c r="C122" s="5" t="s">
        <v>656</v>
      </c>
      <c r="D122" s="6"/>
      <c r="E122" s="5">
        <f t="shared" si="12"/>
        <v>126</v>
      </c>
      <c r="F122" s="94" t="s">
        <v>1981</v>
      </c>
      <c r="G122" s="5">
        <v>-2</v>
      </c>
      <c r="H122" s="5">
        <v>0</v>
      </c>
      <c r="I122" s="5"/>
      <c r="J122" s="5"/>
      <c r="K122" s="5"/>
      <c r="L122" s="5">
        <v>117</v>
      </c>
      <c r="M122" s="5">
        <v>0</v>
      </c>
      <c r="N122" s="43" t="s">
        <v>2360</v>
      </c>
      <c r="S122" s="5">
        <v>1</v>
      </c>
      <c r="T122" s="5" t="s">
        <v>2609</v>
      </c>
      <c r="W122" t="s">
        <v>1813</v>
      </c>
      <c r="AC122" t="s">
        <v>2363</v>
      </c>
      <c r="AE122">
        <v>10</v>
      </c>
    </row>
    <row r="123" spans="1:31" hidden="1">
      <c r="A123" t="str">
        <f t="shared" si="11"/>
        <v>Seven Sword</v>
      </c>
      <c r="B123" t="str">
        <f>CONCATENATE(C123, " ",D123)</f>
        <v>Seven Sword</v>
      </c>
      <c r="C123" s="5" t="s">
        <v>1982</v>
      </c>
      <c r="D123" s="6" t="s">
        <v>108</v>
      </c>
      <c r="E123" s="5">
        <f t="shared" si="12"/>
        <v>127</v>
      </c>
      <c r="F123" s="94" t="s">
        <v>1983</v>
      </c>
      <c r="G123" s="5">
        <v>7</v>
      </c>
      <c r="H123" s="5">
        <v>0</v>
      </c>
      <c r="I123" s="5"/>
      <c r="J123" s="5"/>
      <c r="K123" s="5"/>
      <c r="L123" s="5">
        <v>144</v>
      </c>
      <c r="M123" s="5">
        <v>0</v>
      </c>
      <c r="N123" s="43" t="s">
        <v>2560</v>
      </c>
      <c r="O123" s="19"/>
      <c r="P123" s="19"/>
      <c r="Q123" s="25"/>
      <c r="R123" s="19"/>
      <c r="S123" s="5">
        <v>16</v>
      </c>
      <c r="T123" s="5" t="str">
        <f t="shared" ref="T123:T149" si="14">U123</f>
        <v>Str</v>
      </c>
      <c r="U123" t="s">
        <v>4</v>
      </c>
      <c r="V123">
        <v>15</v>
      </c>
      <c r="W123" t="s">
        <v>2330</v>
      </c>
      <c r="X123" t="s">
        <v>2295</v>
      </c>
      <c r="AD123">
        <v>7</v>
      </c>
    </row>
    <row r="124" spans="1:31" hidden="1">
      <c r="A124" t="str">
        <f t="shared" si="11"/>
        <v>Nail</v>
      </c>
      <c r="B124" t="str">
        <f t="shared" ref="B124:B163" si="15">C124&amp;D124</f>
        <v>Nail</v>
      </c>
      <c r="C124" s="5" t="s">
        <v>316</v>
      </c>
      <c r="D124" s="6"/>
      <c r="E124" s="5">
        <f t="shared" si="12"/>
        <v>128</v>
      </c>
      <c r="F124" s="94">
        <v>80</v>
      </c>
      <c r="G124" s="5">
        <v>30</v>
      </c>
      <c r="H124" s="5"/>
      <c r="I124" s="5"/>
      <c r="J124" s="5"/>
      <c r="K124" s="5"/>
      <c r="L124" s="5">
        <v>9</v>
      </c>
      <c r="M124" s="5">
        <v>0</v>
      </c>
      <c r="N124" s="43" t="s">
        <v>1651</v>
      </c>
      <c r="O124" s="19" t="s">
        <v>1984</v>
      </c>
      <c r="P124" s="19"/>
      <c r="Q124" s="25"/>
      <c r="R124" s="19"/>
      <c r="S124" s="5">
        <v>1</v>
      </c>
      <c r="T124" s="5" t="str">
        <f t="shared" si="14"/>
        <v>Str</v>
      </c>
      <c r="U124" t="s">
        <v>4</v>
      </c>
      <c r="V124">
        <v>6</v>
      </c>
      <c r="W124" t="s">
        <v>2330</v>
      </c>
      <c r="X124" t="s">
        <v>2295</v>
      </c>
    </row>
    <row r="125" spans="1:31" hidden="1">
      <c r="A125" t="str">
        <f t="shared" si="11"/>
        <v>Tusk</v>
      </c>
      <c r="B125" t="str">
        <f t="shared" si="15"/>
        <v>Tusk</v>
      </c>
      <c r="C125" s="5" t="s">
        <v>37</v>
      </c>
      <c r="D125" s="6"/>
      <c r="E125" s="5">
        <f t="shared" si="12"/>
        <v>129</v>
      </c>
      <c r="F125" s="94">
        <v>81</v>
      </c>
      <c r="G125" s="5">
        <v>15</v>
      </c>
      <c r="H125" s="5"/>
      <c r="I125" s="5"/>
      <c r="J125" s="5"/>
      <c r="K125" s="5"/>
      <c r="L125" s="5">
        <v>9</v>
      </c>
      <c r="M125" s="5">
        <v>0</v>
      </c>
      <c r="N125" s="43" t="s">
        <v>1658</v>
      </c>
      <c r="O125" s="19" t="s">
        <v>1985</v>
      </c>
      <c r="P125" s="19"/>
      <c r="Q125" s="25"/>
      <c r="R125" s="19"/>
      <c r="S125" s="5">
        <v>1</v>
      </c>
      <c r="T125" s="5" t="str">
        <f t="shared" si="14"/>
        <v>Str</v>
      </c>
      <c r="U125" t="s">
        <v>4</v>
      </c>
      <c r="V125">
        <v>8</v>
      </c>
      <c r="W125" t="s">
        <v>2330</v>
      </c>
      <c r="X125" t="s">
        <v>2295</v>
      </c>
    </row>
    <row r="126" spans="1:31" hidden="1">
      <c r="A126" t="str">
        <f t="shared" si="11"/>
        <v>Tongue</v>
      </c>
      <c r="B126" t="str">
        <f t="shared" si="15"/>
        <v>Tongue</v>
      </c>
      <c r="C126" s="5" t="s">
        <v>277</v>
      </c>
      <c r="D126" s="6"/>
      <c r="E126" s="5">
        <f t="shared" si="12"/>
        <v>130</v>
      </c>
      <c r="F126" s="94">
        <v>82</v>
      </c>
      <c r="G126" s="5">
        <v>30</v>
      </c>
      <c r="H126" s="5"/>
      <c r="I126" s="5"/>
      <c r="J126" s="5"/>
      <c r="K126" s="5"/>
      <c r="L126" s="5">
        <v>9</v>
      </c>
      <c r="M126" s="5">
        <v>0</v>
      </c>
      <c r="N126" s="43" t="s">
        <v>1651</v>
      </c>
      <c r="O126" s="19" t="s">
        <v>1984</v>
      </c>
      <c r="P126" s="19"/>
      <c r="Q126" s="25"/>
      <c r="R126" s="19"/>
      <c r="S126" s="5">
        <v>1</v>
      </c>
      <c r="T126" s="5" t="str">
        <f t="shared" si="14"/>
        <v>Str</v>
      </c>
      <c r="U126" t="s">
        <v>4</v>
      </c>
      <c r="V126">
        <v>6</v>
      </c>
      <c r="W126" t="s">
        <v>2330</v>
      </c>
      <c r="X126" t="s">
        <v>2295</v>
      </c>
    </row>
    <row r="127" spans="1:31" hidden="1">
      <c r="A127" t="str">
        <f t="shared" si="11"/>
        <v>Stab</v>
      </c>
      <c r="B127" t="str">
        <f t="shared" si="15"/>
        <v>Stab</v>
      </c>
      <c r="C127" s="5" t="s">
        <v>114</v>
      </c>
      <c r="D127" s="6"/>
      <c r="E127" s="5">
        <f t="shared" si="12"/>
        <v>131</v>
      </c>
      <c r="F127" s="94">
        <v>83</v>
      </c>
      <c r="G127" s="5">
        <v>30</v>
      </c>
      <c r="H127" s="5"/>
      <c r="I127" s="5"/>
      <c r="J127" s="5"/>
      <c r="K127" s="5"/>
      <c r="L127" s="5">
        <v>9</v>
      </c>
      <c r="M127" s="5">
        <v>0</v>
      </c>
      <c r="N127" s="43" t="s">
        <v>1651</v>
      </c>
      <c r="O127" s="19" t="s">
        <v>1984</v>
      </c>
      <c r="P127" s="19"/>
      <c r="Q127" s="25"/>
      <c r="R127" s="19"/>
      <c r="S127" s="5">
        <v>1</v>
      </c>
      <c r="T127" s="5" t="str">
        <f t="shared" si="14"/>
        <v>Str</v>
      </c>
      <c r="U127" t="s">
        <v>4</v>
      </c>
      <c r="V127">
        <v>6</v>
      </c>
      <c r="W127" t="s">
        <v>2330</v>
      </c>
      <c r="X127" t="s">
        <v>2295</v>
      </c>
    </row>
    <row r="128" spans="1:31" hidden="1">
      <c r="A128" t="str">
        <f t="shared" si="11"/>
        <v>Branch</v>
      </c>
      <c r="B128" t="str">
        <f t="shared" si="15"/>
        <v>Branch</v>
      </c>
      <c r="C128" s="5" t="s">
        <v>59</v>
      </c>
      <c r="D128" s="6"/>
      <c r="E128" s="5">
        <f t="shared" si="12"/>
        <v>132</v>
      </c>
      <c r="F128" s="94">
        <v>84</v>
      </c>
      <c r="G128" s="5">
        <v>30</v>
      </c>
      <c r="H128" s="5"/>
      <c r="I128" s="5"/>
      <c r="J128" s="5"/>
      <c r="K128" s="5"/>
      <c r="L128" s="5">
        <v>9</v>
      </c>
      <c r="M128" s="5">
        <v>0</v>
      </c>
      <c r="N128" s="43" t="s">
        <v>1651</v>
      </c>
      <c r="O128" s="19" t="s">
        <v>1984</v>
      </c>
      <c r="P128" s="19"/>
      <c r="Q128" s="25"/>
      <c r="R128" s="19"/>
      <c r="S128" s="5">
        <v>1</v>
      </c>
      <c r="T128" s="5" t="str">
        <f t="shared" si="14"/>
        <v>Str</v>
      </c>
      <c r="U128" t="s">
        <v>4</v>
      </c>
      <c r="V128">
        <v>6</v>
      </c>
      <c r="W128" t="s">
        <v>2330</v>
      </c>
      <c r="X128" t="s">
        <v>2295</v>
      </c>
    </row>
    <row r="129" spans="1:33" hidden="1">
      <c r="A129" t="str">
        <f t="shared" si="11"/>
        <v>Bash</v>
      </c>
      <c r="B129" t="str">
        <f t="shared" si="15"/>
        <v>Bash</v>
      </c>
      <c r="C129" s="5" t="s">
        <v>29</v>
      </c>
      <c r="D129" s="6"/>
      <c r="E129" s="5">
        <f t="shared" si="12"/>
        <v>133</v>
      </c>
      <c r="F129" s="94">
        <v>85</v>
      </c>
      <c r="G129" s="5">
        <v>15</v>
      </c>
      <c r="H129" s="5"/>
      <c r="I129" s="5"/>
      <c r="J129" s="5"/>
      <c r="K129" s="5"/>
      <c r="L129" s="5">
        <v>9</v>
      </c>
      <c r="M129" s="5">
        <v>0</v>
      </c>
      <c r="N129" s="43" t="s">
        <v>1658</v>
      </c>
      <c r="O129" s="19" t="s">
        <v>1985</v>
      </c>
      <c r="P129" s="19"/>
      <c r="Q129" s="25"/>
      <c r="R129" s="19"/>
      <c r="S129" s="5">
        <v>1</v>
      </c>
      <c r="T129" s="5" t="str">
        <f t="shared" si="14"/>
        <v>Str</v>
      </c>
      <c r="U129" t="s">
        <v>4</v>
      </c>
      <c r="V129">
        <v>8</v>
      </c>
      <c r="W129" t="s">
        <v>2330</v>
      </c>
      <c r="X129" t="s">
        <v>2295</v>
      </c>
    </row>
    <row r="130" spans="1:33" hidden="1">
      <c r="A130" t="str">
        <f t="shared" si="11"/>
        <v>Punch</v>
      </c>
      <c r="B130" t="str">
        <f t="shared" si="15"/>
        <v>Punch</v>
      </c>
      <c r="C130" s="5" t="s">
        <v>19</v>
      </c>
      <c r="D130" s="6"/>
      <c r="E130" s="5">
        <f t="shared" si="12"/>
        <v>134</v>
      </c>
      <c r="F130" s="94">
        <v>86</v>
      </c>
      <c r="G130" s="5">
        <v>30</v>
      </c>
      <c r="H130" s="5"/>
      <c r="I130" s="5"/>
      <c r="J130" s="5"/>
      <c r="K130" s="5"/>
      <c r="L130" s="5">
        <v>9</v>
      </c>
      <c r="M130" s="5">
        <v>0</v>
      </c>
      <c r="N130" s="43" t="s">
        <v>1651</v>
      </c>
      <c r="O130" s="19" t="s">
        <v>1984</v>
      </c>
      <c r="P130" s="19"/>
      <c r="Q130" s="25"/>
      <c r="R130" s="19"/>
      <c r="S130" s="5">
        <v>1</v>
      </c>
      <c r="T130" s="5" t="str">
        <f t="shared" si="14"/>
        <v>Str</v>
      </c>
      <c r="U130" t="s">
        <v>4</v>
      </c>
      <c r="V130">
        <v>6</v>
      </c>
      <c r="W130" t="s">
        <v>2330</v>
      </c>
      <c r="X130" t="s">
        <v>2295</v>
      </c>
    </row>
    <row r="131" spans="1:33" hidden="1">
      <c r="A131" t="str">
        <f t="shared" si="11"/>
        <v>Kick</v>
      </c>
      <c r="B131" t="str">
        <f t="shared" si="15"/>
        <v>Kick</v>
      </c>
      <c r="C131" s="5" t="s">
        <v>98</v>
      </c>
      <c r="D131" s="6"/>
      <c r="E131" s="5">
        <f t="shared" si="12"/>
        <v>135</v>
      </c>
      <c r="F131" s="94">
        <v>87</v>
      </c>
      <c r="G131" s="5">
        <v>15</v>
      </c>
      <c r="H131" s="5"/>
      <c r="I131" s="5"/>
      <c r="J131" s="5"/>
      <c r="K131" s="5"/>
      <c r="L131" s="5">
        <v>9</v>
      </c>
      <c r="M131" s="5">
        <v>0</v>
      </c>
      <c r="N131" s="43" t="s">
        <v>1658</v>
      </c>
      <c r="O131" s="19" t="s">
        <v>1985</v>
      </c>
      <c r="P131" s="19"/>
      <c r="Q131" s="25"/>
      <c r="R131" s="19"/>
      <c r="S131" s="5">
        <v>1</v>
      </c>
      <c r="T131" s="5" t="str">
        <f t="shared" si="14"/>
        <v>Str</v>
      </c>
      <c r="U131" t="s">
        <v>4</v>
      </c>
      <c r="V131">
        <v>8</v>
      </c>
      <c r="W131" t="s">
        <v>2330</v>
      </c>
      <c r="X131" t="s">
        <v>2295</v>
      </c>
    </row>
    <row r="132" spans="1:33" hidden="1">
      <c r="A132" t="str">
        <f t="shared" si="11"/>
        <v>Horn</v>
      </c>
      <c r="B132" t="str">
        <f t="shared" si="15"/>
        <v>Horn</v>
      </c>
      <c r="C132" s="5" t="s">
        <v>197</v>
      </c>
      <c r="D132" s="6"/>
      <c r="E132" s="5">
        <f t="shared" si="12"/>
        <v>136</v>
      </c>
      <c r="F132" s="94">
        <v>88</v>
      </c>
      <c r="G132" s="5">
        <v>15</v>
      </c>
      <c r="H132" s="5"/>
      <c r="I132" s="5"/>
      <c r="J132" s="5"/>
      <c r="K132" s="5"/>
      <c r="L132" s="5">
        <v>9</v>
      </c>
      <c r="M132" s="5">
        <v>0</v>
      </c>
      <c r="N132" s="43" t="s">
        <v>1658</v>
      </c>
      <c r="O132" s="19" t="s">
        <v>1985</v>
      </c>
      <c r="P132" s="19"/>
      <c r="Q132" s="25"/>
      <c r="R132" s="19"/>
      <c r="S132" s="5">
        <v>1</v>
      </c>
      <c r="T132" s="5" t="str">
        <f t="shared" si="14"/>
        <v>Str</v>
      </c>
      <c r="U132" t="s">
        <v>4</v>
      </c>
      <c r="V132">
        <v>8</v>
      </c>
      <c r="W132" t="s">
        <v>2330</v>
      </c>
      <c r="X132" t="s">
        <v>2295</v>
      </c>
    </row>
    <row r="133" spans="1:33" hidden="1">
      <c r="A133" t="str">
        <f t="shared" si="11"/>
        <v>Thorn</v>
      </c>
      <c r="B133" t="str">
        <f t="shared" si="15"/>
        <v>Thorn</v>
      </c>
      <c r="C133" s="5" t="s">
        <v>41</v>
      </c>
      <c r="D133" s="6"/>
      <c r="E133" s="5">
        <f t="shared" si="12"/>
        <v>137</v>
      </c>
      <c r="F133" s="94">
        <v>89</v>
      </c>
      <c r="G133" s="5">
        <v>30</v>
      </c>
      <c r="H133" s="5"/>
      <c r="I133" s="5"/>
      <c r="J133" s="5"/>
      <c r="K133" s="5"/>
      <c r="L133" s="5">
        <v>9</v>
      </c>
      <c r="M133" s="5">
        <v>0</v>
      </c>
      <c r="N133" s="43" t="s">
        <v>1651</v>
      </c>
      <c r="O133" s="19" t="s">
        <v>1984</v>
      </c>
      <c r="P133" s="19"/>
      <c r="Q133" s="25"/>
      <c r="R133" s="19"/>
      <c r="S133" s="5">
        <v>1</v>
      </c>
      <c r="T133" s="5" t="str">
        <f t="shared" si="14"/>
        <v>Str</v>
      </c>
      <c r="U133" t="s">
        <v>4</v>
      </c>
      <c r="V133">
        <v>6</v>
      </c>
      <c r="W133" t="s">
        <v>2330</v>
      </c>
      <c r="X133" t="s">
        <v>2295</v>
      </c>
    </row>
    <row r="134" spans="1:33" hidden="1">
      <c r="A134" t="str">
        <f t="shared" si="11"/>
        <v>Sword</v>
      </c>
      <c r="B134" t="str">
        <f t="shared" si="15"/>
        <v>Sword</v>
      </c>
      <c r="C134" s="5" t="s">
        <v>108</v>
      </c>
      <c r="D134" s="6"/>
      <c r="E134" s="5">
        <f t="shared" si="12"/>
        <v>138</v>
      </c>
      <c r="F134" s="94" t="s">
        <v>1723</v>
      </c>
      <c r="G134" s="5">
        <v>30</v>
      </c>
      <c r="H134" s="5"/>
      <c r="I134" s="5"/>
      <c r="J134" s="5"/>
      <c r="K134" s="5"/>
      <c r="L134" s="5">
        <v>9</v>
      </c>
      <c r="M134" s="5">
        <v>0</v>
      </c>
      <c r="N134" s="43" t="s">
        <v>1658</v>
      </c>
      <c r="O134" s="19" t="s">
        <v>1985</v>
      </c>
      <c r="P134" s="19"/>
      <c r="Q134" s="25"/>
      <c r="R134" s="19"/>
      <c r="S134" s="5">
        <v>1</v>
      </c>
      <c r="T134" s="5" t="str">
        <f t="shared" si="14"/>
        <v>Str</v>
      </c>
      <c r="U134" t="s">
        <v>4</v>
      </c>
      <c r="V134">
        <v>8</v>
      </c>
      <c r="W134" t="s">
        <v>2330</v>
      </c>
      <c r="X134" t="s">
        <v>2295</v>
      </c>
    </row>
    <row r="135" spans="1:33" hidden="1">
      <c r="A135" t="str">
        <f t="shared" si="11"/>
        <v>Head</v>
      </c>
      <c r="B135" t="str">
        <f t="shared" si="15"/>
        <v>Head</v>
      </c>
      <c r="C135" s="5" t="s">
        <v>253</v>
      </c>
      <c r="D135" s="6"/>
      <c r="E135" s="5">
        <f t="shared" si="12"/>
        <v>139</v>
      </c>
      <c r="F135" s="94" t="s">
        <v>1666</v>
      </c>
      <c r="G135" s="5">
        <v>15</v>
      </c>
      <c r="H135" s="5"/>
      <c r="I135" s="5"/>
      <c r="J135" s="5"/>
      <c r="K135" s="5"/>
      <c r="L135" s="5">
        <v>9</v>
      </c>
      <c r="M135" s="5">
        <v>0</v>
      </c>
      <c r="N135" s="43" t="s">
        <v>1658</v>
      </c>
      <c r="O135" s="19" t="s">
        <v>1985</v>
      </c>
      <c r="P135" s="19"/>
      <c r="Q135" s="25"/>
      <c r="R135" s="19"/>
      <c r="S135" s="5">
        <v>1</v>
      </c>
      <c r="T135" s="5" t="str">
        <f t="shared" si="14"/>
        <v>Str</v>
      </c>
      <c r="U135" t="s">
        <v>4</v>
      </c>
      <c r="V135">
        <v>8</v>
      </c>
      <c r="W135" t="s">
        <v>2330</v>
      </c>
      <c r="X135" t="s">
        <v>2295</v>
      </c>
    </row>
    <row r="136" spans="1:33" hidden="1">
      <c r="A136" t="str">
        <f t="shared" si="11"/>
        <v>Beak</v>
      </c>
      <c r="B136" t="str">
        <f t="shared" si="15"/>
        <v>Beak</v>
      </c>
      <c r="C136" s="5" t="s">
        <v>346</v>
      </c>
      <c r="D136" s="6"/>
      <c r="E136" s="5">
        <f t="shared" si="12"/>
        <v>140</v>
      </c>
      <c r="F136" s="94" t="s">
        <v>1687</v>
      </c>
      <c r="G136" s="5">
        <v>30</v>
      </c>
      <c r="H136" s="5"/>
      <c r="I136" s="5"/>
      <c r="J136" s="5"/>
      <c r="K136" s="5"/>
      <c r="L136" s="5">
        <v>9</v>
      </c>
      <c r="M136" s="5">
        <v>0</v>
      </c>
      <c r="N136" s="43" t="s">
        <v>1991</v>
      </c>
      <c r="O136" s="19" t="s">
        <v>1984</v>
      </c>
      <c r="P136" s="19"/>
      <c r="Q136" s="25"/>
      <c r="R136" s="19"/>
      <c r="S136" s="5">
        <v>1</v>
      </c>
      <c r="T136" s="5" t="str">
        <f t="shared" si="14"/>
        <v>Agl</v>
      </c>
      <c r="U136" t="s">
        <v>5</v>
      </c>
      <c r="V136">
        <v>6</v>
      </c>
      <c r="W136" t="s">
        <v>2330</v>
      </c>
      <c r="X136" t="s">
        <v>2295</v>
      </c>
    </row>
    <row r="137" spans="1:33" hidden="1">
      <c r="A137" t="str">
        <f t="shared" si="11"/>
        <v>Tail</v>
      </c>
      <c r="B137" t="str">
        <f t="shared" si="15"/>
        <v>Tail</v>
      </c>
      <c r="C137" s="5" t="s">
        <v>147</v>
      </c>
      <c r="D137" s="6"/>
      <c r="E137" s="5">
        <f t="shared" si="12"/>
        <v>141</v>
      </c>
      <c r="F137" s="94" t="s">
        <v>1691</v>
      </c>
      <c r="G137" s="5">
        <v>30</v>
      </c>
      <c r="H137" s="5"/>
      <c r="I137" s="5"/>
      <c r="J137" s="5"/>
      <c r="K137" s="5"/>
      <c r="L137" s="5">
        <v>9</v>
      </c>
      <c r="M137" s="5">
        <v>0</v>
      </c>
      <c r="N137" s="43" t="s">
        <v>1992</v>
      </c>
      <c r="O137" s="19" t="s">
        <v>1985</v>
      </c>
      <c r="P137" s="19"/>
      <c r="Q137" s="25"/>
      <c r="R137" s="19"/>
      <c r="S137" s="5">
        <v>1</v>
      </c>
      <c r="T137" s="5" t="str">
        <f t="shared" si="14"/>
        <v>Agl</v>
      </c>
      <c r="U137" t="s">
        <v>5</v>
      </c>
      <c r="V137">
        <v>8</v>
      </c>
      <c r="W137" t="s">
        <v>2330</v>
      </c>
      <c r="X137" t="s">
        <v>2295</v>
      </c>
      <c r="AG137" t="s">
        <v>2559</v>
      </c>
    </row>
    <row r="138" spans="1:33" hidden="1">
      <c r="A138" t="str">
        <f t="shared" si="11"/>
        <v>Pincer</v>
      </c>
      <c r="B138" t="str">
        <f t="shared" si="15"/>
        <v>Pincer</v>
      </c>
      <c r="C138" s="5" t="s">
        <v>205</v>
      </c>
      <c r="D138" s="6"/>
      <c r="E138" s="5">
        <f t="shared" si="12"/>
        <v>142</v>
      </c>
      <c r="F138" s="94" t="s">
        <v>1695</v>
      </c>
      <c r="G138" s="5">
        <v>30</v>
      </c>
      <c r="H138" s="5"/>
      <c r="I138" s="5"/>
      <c r="J138" s="5"/>
      <c r="K138" s="5"/>
      <c r="L138" s="5">
        <v>9</v>
      </c>
      <c r="M138" s="5">
        <v>0</v>
      </c>
      <c r="N138" s="43" t="s">
        <v>1658</v>
      </c>
      <c r="O138" s="19" t="s">
        <v>1985</v>
      </c>
      <c r="P138" s="19"/>
      <c r="Q138" s="25"/>
      <c r="R138" s="19"/>
      <c r="S138" s="5">
        <v>1</v>
      </c>
      <c r="T138" s="5" t="str">
        <f t="shared" si="14"/>
        <v>Str</v>
      </c>
      <c r="U138" t="s">
        <v>4</v>
      </c>
      <c r="V138">
        <v>8</v>
      </c>
      <c r="W138" t="s">
        <v>2330</v>
      </c>
      <c r="X138" t="s">
        <v>2295</v>
      </c>
    </row>
    <row r="139" spans="1:33" hidden="1">
      <c r="A139" t="str">
        <f t="shared" si="11"/>
        <v>Fin</v>
      </c>
      <c r="B139" t="str">
        <f t="shared" si="15"/>
        <v>Fin</v>
      </c>
      <c r="C139" s="5" t="s">
        <v>249</v>
      </c>
      <c r="D139" s="6"/>
      <c r="E139" s="5">
        <f t="shared" si="12"/>
        <v>143</v>
      </c>
      <c r="F139" s="94" t="s">
        <v>1698</v>
      </c>
      <c r="G139" s="5">
        <v>30</v>
      </c>
      <c r="H139" s="5"/>
      <c r="I139" s="5"/>
      <c r="J139" s="5"/>
      <c r="K139" s="5"/>
      <c r="L139" s="5">
        <v>9</v>
      </c>
      <c r="M139" s="5">
        <v>0</v>
      </c>
      <c r="N139" s="43" t="s">
        <v>1991</v>
      </c>
      <c r="O139" s="19" t="s">
        <v>1984</v>
      </c>
      <c r="P139" s="19"/>
      <c r="Q139" s="25"/>
      <c r="R139" s="19"/>
      <c r="S139" s="5">
        <v>1</v>
      </c>
      <c r="T139" s="5" t="str">
        <f t="shared" si="14"/>
        <v>Agl</v>
      </c>
      <c r="U139" t="s">
        <v>5</v>
      </c>
      <c r="V139">
        <v>6</v>
      </c>
      <c r="W139" t="s">
        <v>2330</v>
      </c>
      <c r="X139" t="s">
        <v>2295</v>
      </c>
    </row>
    <row r="140" spans="1:33" hidden="1">
      <c r="A140" t="str">
        <f t="shared" si="11"/>
        <v>Tentacle</v>
      </c>
      <c r="B140" t="str">
        <f t="shared" si="15"/>
        <v>Tentacle</v>
      </c>
      <c r="C140" s="5" t="s">
        <v>229</v>
      </c>
      <c r="D140" s="6"/>
      <c r="E140" s="5">
        <f t="shared" si="12"/>
        <v>144</v>
      </c>
      <c r="F140" s="94">
        <v>90</v>
      </c>
      <c r="G140" s="5">
        <v>30</v>
      </c>
      <c r="H140" s="5"/>
      <c r="I140" s="5"/>
      <c r="J140" s="5"/>
      <c r="K140" s="5"/>
      <c r="L140" s="5">
        <v>9</v>
      </c>
      <c r="M140" s="5">
        <v>0</v>
      </c>
      <c r="N140" s="43" t="s">
        <v>1651</v>
      </c>
      <c r="O140" s="19" t="s">
        <v>1984</v>
      </c>
      <c r="P140" s="19"/>
      <c r="Q140" s="25"/>
      <c r="R140" s="19"/>
      <c r="S140" s="5">
        <v>1</v>
      </c>
      <c r="T140" s="5" t="str">
        <f t="shared" si="14"/>
        <v>Str</v>
      </c>
      <c r="U140" t="s">
        <v>4</v>
      </c>
      <c r="V140">
        <v>6</v>
      </c>
      <c r="W140" t="s">
        <v>2330</v>
      </c>
      <c r="X140" t="s">
        <v>2295</v>
      </c>
    </row>
    <row r="141" spans="1:33" hidden="1">
      <c r="A141" t="str">
        <f t="shared" si="11"/>
        <v>W-Pincer</v>
      </c>
      <c r="B141" t="str">
        <f t="shared" si="15"/>
        <v>W-Pincer</v>
      </c>
      <c r="C141" s="5" t="s">
        <v>262</v>
      </c>
      <c r="D141" s="6"/>
      <c r="E141" s="5">
        <f t="shared" si="12"/>
        <v>145</v>
      </c>
      <c r="F141" s="94">
        <v>91</v>
      </c>
      <c r="G141" s="5">
        <v>15</v>
      </c>
      <c r="H141" s="5"/>
      <c r="I141" s="5"/>
      <c r="J141" s="5"/>
      <c r="K141" s="5"/>
      <c r="L141" s="5">
        <v>9</v>
      </c>
      <c r="M141" s="5">
        <v>0</v>
      </c>
      <c r="N141" s="43" t="s">
        <v>1994</v>
      </c>
      <c r="O141" s="19"/>
      <c r="P141" s="19"/>
      <c r="Q141" s="25"/>
      <c r="R141" s="19"/>
      <c r="S141" s="5">
        <v>1</v>
      </c>
      <c r="T141" s="5" t="str">
        <f t="shared" si="14"/>
        <v>Str</v>
      </c>
      <c r="U141" t="s">
        <v>4</v>
      </c>
      <c r="V141">
        <v>8</v>
      </c>
      <c r="W141" t="s">
        <v>2330</v>
      </c>
      <c r="X141" t="s">
        <v>2295</v>
      </c>
      <c r="AD141">
        <v>2</v>
      </c>
    </row>
    <row r="142" spans="1:33" hidden="1">
      <c r="A142" t="str">
        <f t="shared" si="11"/>
        <v>W-Attack</v>
      </c>
      <c r="B142" t="str">
        <f t="shared" si="15"/>
        <v>W-Attack</v>
      </c>
      <c r="C142" s="5" t="s">
        <v>118</v>
      </c>
      <c r="D142" s="6"/>
      <c r="E142" s="5">
        <f t="shared" si="12"/>
        <v>146</v>
      </c>
      <c r="F142" s="94">
        <v>92</v>
      </c>
      <c r="G142" s="5">
        <v>15</v>
      </c>
      <c r="H142" s="5"/>
      <c r="I142" s="5"/>
      <c r="J142" s="5"/>
      <c r="K142" s="5"/>
      <c r="L142" s="5">
        <v>9</v>
      </c>
      <c r="M142" s="5">
        <v>0</v>
      </c>
      <c r="N142" s="43" t="s">
        <v>1996</v>
      </c>
      <c r="O142" s="19" t="s">
        <v>1984</v>
      </c>
      <c r="P142" s="19"/>
      <c r="Q142" s="25"/>
      <c r="R142" s="19"/>
      <c r="S142" s="5">
        <v>1</v>
      </c>
      <c r="T142" s="5" t="str">
        <f t="shared" si="14"/>
        <v>Str</v>
      </c>
      <c r="U142" t="s">
        <v>4</v>
      </c>
      <c r="V142">
        <v>6</v>
      </c>
      <c r="W142" t="s">
        <v>2330</v>
      </c>
      <c r="X142" t="s">
        <v>2295</v>
      </c>
      <c r="AD142">
        <v>2</v>
      </c>
    </row>
    <row r="143" spans="1:33" hidden="1">
      <c r="A143" t="str">
        <f t="shared" si="11"/>
        <v>4-Heads</v>
      </c>
      <c r="B143" t="str">
        <f t="shared" si="15"/>
        <v>4-Heads</v>
      </c>
      <c r="C143" s="5" t="s">
        <v>297</v>
      </c>
      <c r="D143" s="6"/>
      <c r="E143" s="5">
        <f t="shared" si="12"/>
        <v>147</v>
      </c>
      <c r="F143" s="94">
        <v>93</v>
      </c>
      <c r="G143" s="5">
        <v>15</v>
      </c>
      <c r="H143" s="5"/>
      <c r="I143" s="5"/>
      <c r="J143" s="5"/>
      <c r="K143" s="5"/>
      <c r="L143" s="5">
        <v>9</v>
      </c>
      <c r="M143" s="5">
        <v>0</v>
      </c>
      <c r="N143" s="43" t="s">
        <v>1998</v>
      </c>
      <c r="O143" s="19" t="s">
        <v>1999</v>
      </c>
      <c r="P143" s="19"/>
      <c r="Q143" s="25"/>
      <c r="R143" s="19"/>
      <c r="S143" s="5">
        <v>1</v>
      </c>
      <c r="T143" s="5" t="str">
        <f t="shared" si="14"/>
        <v>Str</v>
      </c>
      <c r="U143" t="s">
        <v>4</v>
      </c>
      <c r="V143">
        <v>5</v>
      </c>
      <c r="W143" t="s">
        <v>2330</v>
      </c>
      <c r="X143" t="s">
        <v>2295</v>
      </c>
      <c r="AD143">
        <v>4</v>
      </c>
    </row>
    <row r="144" spans="1:33" hidden="1">
      <c r="A144" t="str">
        <f t="shared" si="11"/>
        <v>8-Legs</v>
      </c>
      <c r="B144" t="str">
        <f t="shared" si="15"/>
        <v>8-Legs</v>
      </c>
      <c r="C144" s="5" t="s">
        <v>237</v>
      </c>
      <c r="D144" s="6"/>
      <c r="E144" s="5">
        <f t="shared" si="12"/>
        <v>148</v>
      </c>
      <c r="F144" s="94">
        <v>94</v>
      </c>
      <c r="G144" s="5">
        <v>15</v>
      </c>
      <c r="H144" s="5"/>
      <c r="I144" s="5"/>
      <c r="J144" s="5"/>
      <c r="K144" s="5"/>
      <c r="L144" s="5">
        <v>9</v>
      </c>
      <c r="M144" s="5">
        <v>0</v>
      </c>
      <c r="N144" s="43" t="s">
        <v>2000</v>
      </c>
      <c r="O144" s="19" t="s">
        <v>2001</v>
      </c>
      <c r="P144" s="19"/>
      <c r="Q144" s="25"/>
      <c r="R144" s="19"/>
      <c r="S144" s="5">
        <v>1</v>
      </c>
      <c r="T144" s="5" t="str">
        <f t="shared" si="14"/>
        <v>Str</v>
      </c>
      <c r="U144" t="s">
        <v>4</v>
      </c>
      <c r="V144">
        <v>5</v>
      </c>
      <c r="W144" t="s">
        <v>2330</v>
      </c>
      <c r="X144" t="s">
        <v>2295</v>
      </c>
      <c r="AD144">
        <v>8</v>
      </c>
    </row>
    <row r="145" spans="1:33" hidden="1">
      <c r="A145" t="str">
        <f t="shared" si="11"/>
        <v>Touch</v>
      </c>
      <c r="B145" t="str">
        <f t="shared" si="15"/>
        <v>Touch</v>
      </c>
      <c r="C145" s="5" t="s">
        <v>517</v>
      </c>
      <c r="D145" s="6"/>
      <c r="E145" s="5">
        <f t="shared" si="12"/>
        <v>149</v>
      </c>
      <c r="F145" s="94">
        <v>95</v>
      </c>
      <c r="G145" s="5">
        <v>15</v>
      </c>
      <c r="H145" s="5"/>
      <c r="I145" s="5"/>
      <c r="J145" s="5"/>
      <c r="K145" s="5"/>
      <c r="L145" s="5">
        <v>9</v>
      </c>
      <c r="M145" s="5">
        <v>0</v>
      </c>
      <c r="N145" s="43" t="s">
        <v>1724</v>
      </c>
      <c r="O145" s="19"/>
      <c r="P145" s="19"/>
      <c r="Q145" s="25"/>
      <c r="R145" s="19"/>
      <c r="S145" s="5">
        <v>1</v>
      </c>
      <c r="T145" s="5" t="str">
        <f t="shared" si="14"/>
        <v>Mana</v>
      </c>
      <c r="U145" t="s">
        <v>6</v>
      </c>
      <c r="V145">
        <v>6</v>
      </c>
      <c r="W145" t="s">
        <v>2330</v>
      </c>
      <c r="X145" t="s">
        <v>2295</v>
      </c>
      <c r="AC145" t="s">
        <v>429</v>
      </c>
      <c r="AE145">
        <v>25</v>
      </c>
      <c r="AG145" t="s">
        <v>2585</v>
      </c>
    </row>
    <row r="146" spans="1:33" hidden="1">
      <c r="A146" t="str">
        <f t="shared" si="11"/>
        <v>Saw</v>
      </c>
      <c r="B146" t="str">
        <f t="shared" si="15"/>
        <v>Saw</v>
      </c>
      <c r="C146" s="5" t="s">
        <v>502</v>
      </c>
      <c r="D146" s="6"/>
      <c r="E146" s="5">
        <f t="shared" si="12"/>
        <v>150</v>
      </c>
      <c r="F146" s="94">
        <v>96</v>
      </c>
      <c r="G146" s="5">
        <v>15</v>
      </c>
      <c r="H146" s="5"/>
      <c r="I146" s="5"/>
      <c r="J146" s="5"/>
      <c r="K146" s="5"/>
      <c r="L146" s="5">
        <v>9</v>
      </c>
      <c r="M146" s="5">
        <v>0</v>
      </c>
      <c r="N146" s="43" t="s">
        <v>1851</v>
      </c>
      <c r="O146" s="19"/>
      <c r="P146" s="19"/>
      <c r="Q146" s="25"/>
      <c r="R146" s="19"/>
      <c r="S146" s="5">
        <v>1</v>
      </c>
      <c r="T146" s="5" t="str">
        <f t="shared" si="14"/>
        <v>Str</v>
      </c>
      <c r="U146" t="s">
        <v>4</v>
      </c>
      <c r="W146" t="s">
        <v>2330</v>
      </c>
      <c r="X146" t="s">
        <v>2295</v>
      </c>
      <c r="AC146" t="s">
        <v>2372</v>
      </c>
      <c r="AE146">
        <v>10</v>
      </c>
    </row>
    <row r="147" spans="1:33" hidden="1">
      <c r="A147" t="str">
        <f t="shared" si="11"/>
        <v>Dissolve</v>
      </c>
      <c r="B147" t="str">
        <f t="shared" si="15"/>
        <v>Dissolve</v>
      </c>
      <c r="C147" s="5" t="s">
        <v>130</v>
      </c>
      <c r="D147" s="6"/>
      <c r="E147" s="5">
        <f t="shared" si="12"/>
        <v>151</v>
      </c>
      <c r="F147" s="94">
        <v>97</v>
      </c>
      <c r="G147" s="5">
        <v>15</v>
      </c>
      <c r="H147" s="5"/>
      <c r="I147" s="5"/>
      <c r="J147" s="5"/>
      <c r="K147" s="5"/>
      <c r="L147" s="5">
        <v>9</v>
      </c>
      <c r="M147" s="5">
        <v>0</v>
      </c>
      <c r="N147" s="43" t="s">
        <v>2003</v>
      </c>
      <c r="O147" s="19"/>
      <c r="P147" s="19"/>
      <c r="Q147" s="25"/>
      <c r="R147" s="19"/>
      <c r="S147" s="5">
        <v>1</v>
      </c>
      <c r="T147" s="5" t="str">
        <f t="shared" si="14"/>
        <v>Mana</v>
      </c>
      <c r="U147" t="s">
        <v>6</v>
      </c>
      <c r="V147">
        <v>6</v>
      </c>
      <c r="W147" t="s">
        <v>2330</v>
      </c>
      <c r="X147" t="s">
        <v>2295</v>
      </c>
      <c r="AC147" t="s">
        <v>130</v>
      </c>
      <c r="AE147">
        <v>33</v>
      </c>
      <c r="AG147" t="s">
        <v>2585</v>
      </c>
    </row>
    <row r="148" spans="1:33" hidden="1">
      <c r="A148" t="str">
        <f t="shared" si="11"/>
        <v>Absorb</v>
      </c>
      <c r="B148" t="str">
        <f t="shared" si="15"/>
        <v>Absorb</v>
      </c>
      <c r="C148" s="5" t="s">
        <v>54</v>
      </c>
      <c r="D148" s="6"/>
      <c r="E148" s="5">
        <f t="shared" si="12"/>
        <v>152</v>
      </c>
      <c r="F148" s="94">
        <v>98</v>
      </c>
      <c r="G148" s="5">
        <v>15</v>
      </c>
      <c r="H148" s="5"/>
      <c r="I148" s="5"/>
      <c r="J148" s="5"/>
      <c r="K148" s="5"/>
      <c r="L148" s="5">
        <v>9</v>
      </c>
      <c r="M148" s="5">
        <v>0</v>
      </c>
      <c r="N148" s="43" t="s">
        <v>2004</v>
      </c>
      <c r="O148" s="19"/>
      <c r="P148" s="19"/>
      <c r="Q148" s="25"/>
      <c r="R148" s="19"/>
      <c r="S148" s="5">
        <v>1</v>
      </c>
      <c r="T148" s="5" t="str">
        <f t="shared" si="14"/>
        <v>Mana</v>
      </c>
      <c r="U148" t="s">
        <v>6</v>
      </c>
      <c r="V148">
        <v>6</v>
      </c>
      <c r="W148" t="s">
        <v>2330</v>
      </c>
      <c r="X148" t="s">
        <v>2295</v>
      </c>
      <c r="AC148" t="s">
        <v>54</v>
      </c>
      <c r="AE148">
        <v>25</v>
      </c>
      <c r="AG148" t="s">
        <v>2585</v>
      </c>
    </row>
    <row r="149" spans="1:33" hidden="1">
      <c r="A149" t="str">
        <f t="shared" si="11"/>
        <v>Cure</v>
      </c>
      <c r="B149" t="str">
        <f t="shared" si="15"/>
        <v>Cure</v>
      </c>
      <c r="C149" s="5" t="s">
        <v>212</v>
      </c>
      <c r="D149" s="6"/>
      <c r="E149" s="5">
        <f t="shared" si="12"/>
        <v>153</v>
      </c>
      <c r="F149" s="94">
        <v>99</v>
      </c>
      <c r="G149" s="5">
        <v>15</v>
      </c>
      <c r="H149" s="5"/>
      <c r="I149" s="5"/>
      <c r="J149" s="5"/>
      <c r="K149" s="5"/>
      <c r="L149" s="5">
        <v>9</v>
      </c>
      <c r="M149" s="5" t="s">
        <v>1948</v>
      </c>
      <c r="N149" s="43" t="s">
        <v>1780</v>
      </c>
      <c r="O149" s="19"/>
      <c r="P149" s="19"/>
      <c r="Q149" s="25"/>
      <c r="R149" s="19"/>
      <c r="S149" s="5" t="s">
        <v>2005</v>
      </c>
      <c r="T149" s="5" t="str">
        <f t="shared" si="14"/>
        <v>Mana</v>
      </c>
      <c r="U149" t="s">
        <v>6</v>
      </c>
      <c r="V149">
        <v>4</v>
      </c>
      <c r="W149" t="s">
        <v>1841</v>
      </c>
      <c r="X149" t="s">
        <v>2298</v>
      </c>
      <c r="AC149" t="s">
        <v>74</v>
      </c>
    </row>
    <row r="150" spans="1:33" hidden="1">
      <c r="A150" t="str">
        <f t="shared" si="11"/>
        <v>Defense</v>
      </c>
      <c r="B150" t="str">
        <f t="shared" si="15"/>
        <v>Defense</v>
      </c>
      <c r="C150" s="5" t="s">
        <v>115</v>
      </c>
      <c r="D150" s="6"/>
      <c r="E150" s="5">
        <f t="shared" si="12"/>
        <v>154</v>
      </c>
      <c r="F150" s="94" t="s">
        <v>1907</v>
      </c>
      <c r="G150" s="5">
        <v>30</v>
      </c>
      <c r="H150" s="5"/>
      <c r="I150" s="5"/>
      <c r="J150" s="5"/>
      <c r="K150" s="5"/>
      <c r="L150" s="5">
        <v>9</v>
      </c>
      <c r="M150" s="5" t="s">
        <v>1739</v>
      </c>
      <c r="N150" s="43" t="s">
        <v>2006</v>
      </c>
      <c r="O150" s="19"/>
      <c r="P150" s="19"/>
      <c r="Q150" s="25"/>
      <c r="R150" s="19"/>
      <c r="S150" s="5" t="s">
        <v>1741</v>
      </c>
      <c r="T150" s="5" t="s">
        <v>7</v>
      </c>
      <c r="W150" t="s">
        <v>1738</v>
      </c>
      <c r="X150" t="s">
        <v>2296</v>
      </c>
      <c r="AE150">
        <v>50</v>
      </c>
    </row>
    <row r="151" spans="1:33" hidden="1">
      <c r="A151" t="str">
        <f t="shared" si="11"/>
        <v>Shell</v>
      </c>
      <c r="B151" t="str">
        <f t="shared" si="15"/>
        <v>Shell</v>
      </c>
      <c r="C151" s="5" t="s">
        <v>238</v>
      </c>
      <c r="D151" s="6"/>
      <c r="E151" s="5">
        <f t="shared" si="12"/>
        <v>155</v>
      </c>
      <c r="F151" s="94" t="s">
        <v>2007</v>
      </c>
      <c r="G151" s="5">
        <v>30</v>
      </c>
      <c r="H151" s="5"/>
      <c r="I151" s="5"/>
      <c r="J151" s="5"/>
      <c r="K151" s="5"/>
      <c r="L151" s="5">
        <v>9</v>
      </c>
      <c r="M151" s="5" t="s">
        <v>1739</v>
      </c>
      <c r="N151" s="43" t="s">
        <v>2006</v>
      </c>
      <c r="O151" s="19"/>
      <c r="P151" s="19"/>
      <c r="Q151" s="25"/>
      <c r="R151" s="19"/>
      <c r="S151" s="5" t="s">
        <v>1741</v>
      </c>
      <c r="T151" s="5" t="s">
        <v>7</v>
      </c>
      <c r="W151" t="s">
        <v>1738</v>
      </c>
      <c r="X151" t="s">
        <v>2296</v>
      </c>
      <c r="AE151">
        <v>50</v>
      </c>
    </row>
    <row r="152" spans="1:33" hidden="1">
      <c r="A152" t="str">
        <f t="shared" si="11"/>
        <v>Mirror</v>
      </c>
      <c r="B152" t="str">
        <f t="shared" si="15"/>
        <v>Mirror</v>
      </c>
      <c r="C152" s="5" t="s">
        <v>208</v>
      </c>
      <c r="D152" s="6"/>
      <c r="E152" s="5">
        <f t="shared" si="12"/>
        <v>157</v>
      </c>
      <c r="F152" s="94" t="s">
        <v>1933</v>
      </c>
      <c r="G152" s="5">
        <v>15</v>
      </c>
      <c r="H152" s="5"/>
      <c r="I152" s="5"/>
      <c r="J152" s="5"/>
      <c r="K152" s="5"/>
      <c r="L152" s="5">
        <v>9</v>
      </c>
      <c r="M152" s="5" t="s">
        <v>1948</v>
      </c>
      <c r="N152" s="43" t="s">
        <v>2008</v>
      </c>
      <c r="O152" s="19"/>
      <c r="P152" s="19"/>
      <c r="Q152" s="25"/>
      <c r="R152" s="19"/>
      <c r="S152" s="5" t="s">
        <v>2005</v>
      </c>
      <c r="T152" s="5" t="s">
        <v>6</v>
      </c>
      <c r="W152" t="s">
        <v>1738</v>
      </c>
      <c r="X152" t="s">
        <v>2302</v>
      </c>
    </row>
    <row r="153" spans="1:33" hidden="1">
      <c r="A153" t="str">
        <f t="shared" si="11"/>
        <v>Backlash</v>
      </c>
      <c r="B153" t="str">
        <f t="shared" si="15"/>
        <v>Backlash</v>
      </c>
      <c r="C153" s="5" t="s">
        <v>2355</v>
      </c>
      <c r="D153" s="6"/>
      <c r="E153" s="5">
        <f t="shared" si="12"/>
        <v>158</v>
      </c>
      <c r="F153" s="94" t="s">
        <v>1711</v>
      </c>
      <c r="G153" s="5">
        <v>30</v>
      </c>
      <c r="H153" s="5"/>
      <c r="I153" s="5"/>
      <c r="J153" s="5"/>
      <c r="K153" s="5"/>
      <c r="L153" s="5">
        <v>9</v>
      </c>
      <c r="M153" s="5">
        <v>0</v>
      </c>
      <c r="N153" s="43" t="s">
        <v>2009</v>
      </c>
      <c r="O153" s="19"/>
      <c r="P153" s="19"/>
      <c r="Q153" s="25"/>
      <c r="R153" s="19"/>
      <c r="S153" s="5">
        <v>1</v>
      </c>
      <c r="T153" s="5" t="str">
        <f t="shared" ref="T153:T165" si="16">U153</f>
        <v>Str</v>
      </c>
      <c r="U153" t="s">
        <v>4</v>
      </c>
      <c r="V153">
        <v>4</v>
      </c>
      <c r="W153" t="s">
        <v>2330</v>
      </c>
      <c r="X153" t="s">
        <v>121</v>
      </c>
      <c r="AG153" t="s">
        <v>2356</v>
      </c>
    </row>
    <row r="154" spans="1:33" hidden="1">
      <c r="A154" t="str">
        <f t="shared" si="11"/>
        <v>Burning</v>
      </c>
      <c r="B154" t="str">
        <f t="shared" si="15"/>
        <v>Burning</v>
      </c>
      <c r="C154" s="5" t="s">
        <v>154</v>
      </c>
      <c r="D154" s="6"/>
      <c r="E154" s="5">
        <f t="shared" si="12"/>
        <v>159</v>
      </c>
      <c r="F154" s="94" t="s">
        <v>1943</v>
      </c>
      <c r="G154" s="5">
        <v>30</v>
      </c>
      <c r="H154" s="5"/>
      <c r="I154" s="5"/>
      <c r="J154" s="5"/>
      <c r="K154" s="5"/>
      <c r="L154" s="5">
        <v>9</v>
      </c>
      <c r="M154" s="5">
        <v>0</v>
      </c>
      <c r="N154" s="43" t="s">
        <v>2010</v>
      </c>
      <c r="O154" s="19"/>
      <c r="P154" s="19"/>
      <c r="Q154" s="25"/>
      <c r="R154" s="19"/>
      <c r="S154" s="5">
        <v>1</v>
      </c>
      <c r="T154" s="5" t="str">
        <f t="shared" si="16"/>
        <v>Mana</v>
      </c>
      <c r="U154" t="s">
        <v>6</v>
      </c>
      <c r="V154">
        <v>2</v>
      </c>
      <c r="W154" t="s">
        <v>1841</v>
      </c>
      <c r="X154" t="s">
        <v>121</v>
      </c>
      <c r="Y154" t="s">
        <v>159</v>
      </c>
    </row>
    <row r="155" spans="1:33" hidden="1">
      <c r="A155" t="str">
        <f t="shared" si="11"/>
        <v>2-Swords</v>
      </c>
      <c r="B155" t="str">
        <f t="shared" si="15"/>
        <v>2-Swords</v>
      </c>
      <c r="C155" s="5" t="s">
        <v>428</v>
      </c>
      <c r="D155" s="6"/>
      <c r="E155" s="5">
        <f t="shared" si="12"/>
        <v>160</v>
      </c>
      <c r="F155" s="94" t="s">
        <v>1679</v>
      </c>
      <c r="G155" s="5">
        <v>15</v>
      </c>
      <c r="H155" s="5"/>
      <c r="I155" s="5"/>
      <c r="J155" s="5"/>
      <c r="K155" s="5"/>
      <c r="L155" s="5">
        <v>9</v>
      </c>
      <c r="M155" s="5">
        <v>0</v>
      </c>
      <c r="N155" s="43" t="s">
        <v>1994</v>
      </c>
      <c r="O155" s="19"/>
      <c r="P155" s="19"/>
      <c r="Q155" s="25"/>
      <c r="R155" s="19"/>
      <c r="S155" s="5">
        <v>1</v>
      </c>
      <c r="T155" s="5" t="str">
        <f t="shared" si="16"/>
        <v>Str</v>
      </c>
      <c r="U155" t="s">
        <v>4</v>
      </c>
      <c r="V155">
        <v>8</v>
      </c>
      <c r="W155" t="s">
        <v>2330</v>
      </c>
      <c r="X155" t="s">
        <v>2295</v>
      </c>
      <c r="AD155">
        <v>2</v>
      </c>
    </row>
    <row r="156" spans="1:33" hidden="1">
      <c r="A156" t="str">
        <f t="shared" si="11"/>
        <v>2-Tusks</v>
      </c>
      <c r="B156" t="str">
        <f t="shared" si="15"/>
        <v>2-Tusks</v>
      </c>
      <c r="C156" s="5" t="s">
        <v>383</v>
      </c>
      <c r="D156" s="6"/>
      <c r="E156" s="5">
        <f t="shared" si="12"/>
        <v>161</v>
      </c>
      <c r="F156" s="94" t="s">
        <v>1650</v>
      </c>
      <c r="G156" s="5">
        <v>15</v>
      </c>
      <c r="H156" s="5"/>
      <c r="I156" s="5"/>
      <c r="J156" s="5"/>
      <c r="K156" s="5"/>
      <c r="L156" s="5">
        <v>9</v>
      </c>
      <c r="M156" s="5">
        <v>0</v>
      </c>
      <c r="N156" s="43" t="s">
        <v>1994</v>
      </c>
      <c r="O156" s="19"/>
      <c r="P156" s="19"/>
      <c r="Q156" s="25"/>
      <c r="R156" s="19"/>
      <c r="S156" s="5">
        <v>1</v>
      </c>
      <c r="T156" s="5" t="str">
        <f t="shared" si="16"/>
        <v>Str</v>
      </c>
      <c r="U156" t="s">
        <v>4</v>
      </c>
      <c r="V156">
        <v>8</v>
      </c>
      <c r="W156" t="s">
        <v>2330</v>
      </c>
      <c r="X156" t="s">
        <v>2295</v>
      </c>
      <c r="AD156">
        <v>2</v>
      </c>
    </row>
    <row r="157" spans="1:33" hidden="1">
      <c r="A157" t="str">
        <f t="shared" si="11"/>
        <v>3-Heads</v>
      </c>
      <c r="B157" t="str">
        <f t="shared" si="15"/>
        <v>3-Heads</v>
      </c>
      <c r="C157" s="5" t="s">
        <v>412</v>
      </c>
      <c r="D157" s="6"/>
      <c r="E157" s="5">
        <f t="shared" si="12"/>
        <v>162</v>
      </c>
      <c r="F157" s="94" t="s">
        <v>2012</v>
      </c>
      <c r="G157" s="5">
        <v>15</v>
      </c>
      <c r="H157" s="5"/>
      <c r="I157" s="5"/>
      <c r="J157" s="5"/>
      <c r="K157" s="5"/>
      <c r="L157" s="5">
        <v>9</v>
      </c>
      <c r="M157" s="5">
        <v>0</v>
      </c>
      <c r="N157" s="43" t="s">
        <v>2014</v>
      </c>
      <c r="O157" s="19" t="s">
        <v>1999</v>
      </c>
      <c r="P157" s="19"/>
      <c r="Q157" s="25"/>
      <c r="R157" s="19"/>
      <c r="S157" s="5">
        <v>1</v>
      </c>
      <c r="T157" s="5" t="str">
        <f t="shared" si="16"/>
        <v>Str</v>
      </c>
      <c r="U157" t="s">
        <v>4</v>
      </c>
      <c r="V157">
        <v>6</v>
      </c>
      <c r="W157" t="s">
        <v>2330</v>
      </c>
      <c r="X157" t="s">
        <v>2295</v>
      </c>
      <c r="AD157">
        <v>3</v>
      </c>
    </row>
    <row r="158" spans="1:33" hidden="1">
      <c r="A158" t="str">
        <f t="shared" si="11"/>
        <v>3-Horns</v>
      </c>
      <c r="B158" t="str">
        <f t="shared" si="15"/>
        <v>3-Horns</v>
      </c>
      <c r="C158" s="5" t="s">
        <v>325</v>
      </c>
      <c r="D158" s="6"/>
      <c r="E158" s="5">
        <f t="shared" si="12"/>
        <v>163</v>
      </c>
      <c r="F158" s="94" t="s">
        <v>1759</v>
      </c>
      <c r="G158" s="5">
        <v>15</v>
      </c>
      <c r="H158" s="5"/>
      <c r="I158" s="5"/>
      <c r="J158" s="5"/>
      <c r="K158" s="5"/>
      <c r="L158" s="5">
        <v>9</v>
      </c>
      <c r="M158" s="5">
        <v>0</v>
      </c>
      <c r="N158" s="43" t="s">
        <v>2015</v>
      </c>
      <c r="O158" s="19" t="s">
        <v>1999</v>
      </c>
      <c r="P158" s="19"/>
      <c r="Q158" s="25"/>
      <c r="R158" s="19"/>
      <c r="S158" s="5">
        <v>1</v>
      </c>
      <c r="T158" s="5" t="str">
        <f t="shared" si="16"/>
        <v>Str</v>
      </c>
      <c r="U158" t="s">
        <v>4</v>
      </c>
      <c r="V158">
        <v>8</v>
      </c>
      <c r="W158" t="s">
        <v>2330</v>
      </c>
      <c r="X158" t="s">
        <v>2295</v>
      </c>
      <c r="AD158">
        <v>3</v>
      </c>
    </row>
    <row r="159" spans="1:33" hidden="1">
      <c r="A159" t="str">
        <f t="shared" si="11"/>
        <v>6-Arms</v>
      </c>
      <c r="B159" t="str">
        <f t="shared" si="15"/>
        <v>6-Arms</v>
      </c>
      <c r="C159" s="5" t="s">
        <v>456</v>
      </c>
      <c r="D159" s="6"/>
      <c r="E159" s="5">
        <f t="shared" si="12"/>
        <v>164</v>
      </c>
      <c r="F159" s="94" t="s">
        <v>1805</v>
      </c>
      <c r="G159" s="5">
        <v>15</v>
      </c>
      <c r="H159" s="5"/>
      <c r="I159" s="5"/>
      <c r="J159" s="5"/>
      <c r="K159" s="5"/>
      <c r="L159" s="5">
        <v>9</v>
      </c>
      <c r="M159" s="5">
        <v>0</v>
      </c>
      <c r="N159" s="43" t="s">
        <v>2017</v>
      </c>
      <c r="O159" s="19"/>
      <c r="P159" s="19"/>
      <c r="Q159" s="25"/>
      <c r="R159" s="19"/>
      <c r="S159" s="5">
        <v>1</v>
      </c>
      <c r="T159" s="5" t="str">
        <f t="shared" si="16"/>
        <v>Str</v>
      </c>
      <c r="U159" t="s">
        <v>4</v>
      </c>
      <c r="V159">
        <v>5</v>
      </c>
      <c r="W159" t="s">
        <v>2330</v>
      </c>
      <c r="X159" t="s">
        <v>2295</v>
      </c>
      <c r="AD159">
        <v>6</v>
      </c>
    </row>
    <row r="160" spans="1:33" hidden="1">
      <c r="A160" t="str">
        <f t="shared" si="11"/>
        <v>Critical</v>
      </c>
      <c r="B160" t="str">
        <f t="shared" si="15"/>
        <v>Critical</v>
      </c>
      <c r="C160" s="5" t="s">
        <v>126</v>
      </c>
      <c r="D160" s="6"/>
      <c r="E160" s="5">
        <f t="shared" si="12"/>
        <v>165</v>
      </c>
      <c r="F160" s="94" t="s">
        <v>1885</v>
      </c>
      <c r="G160" s="5">
        <v>10</v>
      </c>
      <c r="H160" s="5"/>
      <c r="I160" s="5"/>
      <c r="J160" s="5"/>
      <c r="K160" s="5"/>
      <c r="L160" s="5">
        <v>9</v>
      </c>
      <c r="M160" s="5">
        <v>0</v>
      </c>
      <c r="N160" s="43" t="s">
        <v>2019</v>
      </c>
      <c r="O160" s="19"/>
      <c r="P160" s="19"/>
      <c r="Q160" s="25"/>
      <c r="R160" s="19"/>
      <c r="S160" s="5">
        <v>1</v>
      </c>
      <c r="T160" s="5" t="str">
        <f t="shared" si="16"/>
        <v>Str</v>
      </c>
      <c r="U160" t="s">
        <v>4</v>
      </c>
      <c r="V160">
        <v>8</v>
      </c>
      <c r="W160" t="s">
        <v>2330</v>
      </c>
      <c r="X160" t="s">
        <v>2295</v>
      </c>
      <c r="AC160" t="s">
        <v>126</v>
      </c>
    </row>
    <row r="161" spans="1:33" hidden="1">
      <c r="A161" t="str">
        <f t="shared" si="11"/>
        <v>Axe</v>
      </c>
      <c r="B161" t="str">
        <f t="shared" si="15"/>
        <v>Axe</v>
      </c>
      <c r="C161" s="5" t="s">
        <v>503</v>
      </c>
      <c r="D161" s="6"/>
      <c r="E161" s="5">
        <f t="shared" si="12"/>
        <v>166</v>
      </c>
      <c r="F161" s="94" t="s">
        <v>1995</v>
      </c>
      <c r="G161" s="5">
        <v>20</v>
      </c>
      <c r="H161" s="5"/>
      <c r="I161" s="5"/>
      <c r="J161" s="5"/>
      <c r="K161" s="5"/>
      <c r="L161" s="5">
        <v>9</v>
      </c>
      <c r="M161" s="5">
        <v>0</v>
      </c>
      <c r="N161" s="43" t="s">
        <v>1658</v>
      </c>
      <c r="O161" s="19" t="s">
        <v>1985</v>
      </c>
      <c r="P161" s="19"/>
      <c r="Q161" s="25"/>
      <c r="R161" s="19"/>
      <c r="S161" s="5">
        <v>1</v>
      </c>
      <c r="T161" s="5" t="str">
        <f t="shared" si="16"/>
        <v>Str</v>
      </c>
      <c r="U161" t="s">
        <v>4</v>
      </c>
      <c r="V161">
        <v>8</v>
      </c>
      <c r="W161" t="s">
        <v>2330</v>
      </c>
      <c r="X161" t="s">
        <v>2295</v>
      </c>
    </row>
    <row r="162" spans="1:33" hidden="1">
      <c r="A162" t="str">
        <f t="shared" si="11"/>
        <v>Honey</v>
      </c>
      <c r="B162" t="str">
        <f t="shared" si="15"/>
        <v>Honey</v>
      </c>
      <c r="C162" s="5" t="s">
        <v>421</v>
      </c>
      <c r="D162" s="6"/>
      <c r="E162" s="5">
        <f t="shared" si="12"/>
        <v>167</v>
      </c>
      <c r="F162" s="94" t="s">
        <v>2020</v>
      </c>
      <c r="G162" s="5">
        <v>10</v>
      </c>
      <c r="H162" s="5"/>
      <c r="I162" s="5"/>
      <c r="J162" s="5"/>
      <c r="K162" s="5"/>
      <c r="L162" s="5">
        <v>9</v>
      </c>
      <c r="M162" s="5" t="s">
        <v>1948</v>
      </c>
      <c r="N162" s="43" t="s">
        <v>1780</v>
      </c>
      <c r="O162" s="19"/>
      <c r="P162" s="19"/>
      <c r="Q162" s="25"/>
      <c r="R162" s="19"/>
      <c r="S162" s="5" t="s">
        <v>2005</v>
      </c>
      <c r="T162" s="5" t="str">
        <f t="shared" si="16"/>
        <v>Mana</v>
      </c>
      <c r="U162" t="s">
        <v>6</v>
      </c>
      <c r="V162">
        <v>4</v>
      </c>
      <c r="W162" t="s">
        <v>1841</v>
      </c>
      <c r="X162" t="s">
        <v>2298</v>
      </c>
      <c r="AC162" t="s">
        <v>74</v>
      </c>
    </row>
    <row r="163" spans="1:33" hidden="1">
      <c r="A163" t="str">
        <f t="shared" si="11"/>
        <v>Heal</v>
      </c>
      <c r="B163" t="str">
        <f t="shared" si="15"/>
        <v>Heal</v>
      </c>
      <c r="C163" s="5" t="s">
        <v>74</v>
      </c>
      <c r="D163" s="6"/>
      <c r="E163" s="5">
        <f t="shared" si="12"/>
        <v>168</v>
      </c>
      <c r="F163" s="94" t="s">
        <v>1870</v>
      </c>
      <c r="G163" s="5">
        <v>10</v>
      </c>
      <c r="H163" s="5"/>
      <c r="I163" s="5"/>
      <c r="J163" s="5"/>
      <c r="K163" s="5"/>
      <c r="L163" s="5">
        <v>9</v>
      </c>
      <c r="M163" s="5" t="s">
        <v>1948</v>
      </c>
      <c r="N163" s="43" t="s">
        <v>1780</v>
      </c>
      <c r="O163" s="19"/>
      <c r="P163" s="19"/>
      <c r="Q163" s="25"/>
      <c r="R163" s="19"/>
      <c r="S163" s="5" t="s">
        <v>2005</v>
      </c>
      <c r="T163" s="5" t="str">
        <f t="shared" si="16"/>
        <v>Mana</v>
      </c>
      <c r="U163" t="s">
        <v>6</v>
      </c>
      <c r="V163">
        <v>4</v>
      </c>
      <c r="W163" t="s">
        <v>1841</v>
      </c>
      <c r="X163" t="s">
        <v>2298</v>
      </c>
      <c r="AC163" t="s">
        <v>74</v>
      </c>
    </row>
    <row r="164" spans="1:33" hidden="1">
      <c r="A164" t="str">
        <f t="shared" si="11"/>
        <v>Life</v>
      </c>
      <c r="B164" t="s">
        <v>75</v>
      </c>
      <c r="C164" s="5" t="s">
        <v>75</v>
      </c>
      <c r="D164" s="6" t="s">
        <v>1757</v>
      </c>
      <c r="E164" s="5">
        <f t="shared" si="12"/>
        <v>169</v>
      </c>
      <c r="F164" s="94" t="s">
        <v>2016</v>
      </c>
      <c r="G164" s="5">
        <v>3</v>
      </c>
      <c r="H164" s="5"/>
      <c r="I164" s="5"/>
      <c r="J164" s="5"/>
      <c r="K164" s="5"/>
      <c r="L164" s="5">
        <v>9</v>
      </c>
      <c r="M164" s="5" t="s">
        <v>1948</v>
      </c>
      <c r="N164" s="43" t="s">
        <v>2021</v>
      </c>
      <c r="O164" s="19"/>
      <c r="P164" s="19"/>
      <c r="Q164" s="25"/>
      <c r="R164" s="19"/>
      <c r="S164" s="5" t="s">
        <v>2005</v>
      </c>
      <c r="T164" s="5" t="str">
        <f t="shared" si="16"/>
        <v>Mana</v>
      </c>
      <c r="U164" t="s">
        <v>6</v>
      </c>
      <c r="V164">
        <v>6</v>
      </c>
      <c r="W164" t="s">
        <v>1841</v>
      </c>
      <c r="X164" t="s">
        <v>2298</v>
      </c>
      <c r="AB164" t="s">
        <v>2550</v>
      </c>
      <c r="AC164" t="s">
        <v>74</v>
      </c>
      <c r="AG164" t="s">
        <v>2353</v>
      </c>
    </row>
    <row r="165" spans="1:33" hidden="1">
      <c r="A165" t="str">
        <f t="shared" si="11"/>
        <v>W-Kick</v>
      </c>
      <c r="B165" t="str">
        <f t="shared" ref="B165:B196" si="17">C165&amp;D165</f>
        <v>W-Kick</v>
      </c>
      <c r="C165" s="5" t="s">
        <v>402</v>
      </c>
      <c r="D165" s="6"/>
      <c r="E165" s="5">
        <f t="shared" si="12"/>
        <v>170</v>
      </c>
      <c r="F165" s="94" t="s">
        <v>1901</v>
      </c>
      <c r="G165" s="5">
        <v>15</v>
      </c>
      <c r="H165" s="5"/>
      <c r="I165" s="5"/>
      <c r="J165" s="5"/>
      <c r="K165" s="5"/>
      <c r="L165" s="5">
        <v>9</v>
      </c>
      <c r="M165" s="5">
        <v>0</v>
      </c>
      <c r="N165" s="43" t="s">
        <v>1994</v>
      </c>
      <c r="O165" s="19"/>
      <c r="P165" s="19"/>
      <c r="Q165" s="25"/>
      <c r="R165" s="19"/>
      <c r="S165" s="5">
        <v>1</v>
      </c>
      <c r="T165" s="5" t="str">
        <f t="shared" si="16"/>
        <v>Str</v>
      </c>
      <c r="U165" t="s">
        <v>4</v>
      </c>
      <c r="V165">
        <v>8</v>
      </c>
      <c r="W165" t="s">
        <v>2330</v>
      </c>
      <c r="X165" t="s">
        <v>2295</v>
      </c>
      <c r="AD165">
        <v>2</v>
      </c>
    </row>
    <row r="166" spans="1:33" hidden="1">
      <c r="A166" t="str">
        <f t="shared" ref="A166:A229" si="18">B166</f>
        <v>ParaNail</v>
      </c>
      <c r="B166" t="str">
        <f t="shared" si="17"/>
        <v>ParaNail</v>
      </c>
      <c r="C166" s="5" t="s">
        <v>189</v>
      </c>
      <c r="D166" s="6"/>
      <c r="E166" s="5">
        <f t="shared" ref="E166:E229" si="19">HEX2DEC(F166)</f>
        <v>171</v>
      </c>
      <c r="F166" s="94" t="s">
        <v>2011</v>
      </c>
      <c r="G166" s="5">
        <v>20</v>
      </c>
      <c r="H166" s="5"/>
      <c r="I166" s="5"/>
      <c r="J166" s="5"/>
      <c r="K166" s="5"/>
      <c r="L166" s="5">
        <v>9</v>
      </c>
      <c r="M166" s="5">
        <v>0</v>
      </c>
      <c r="N166" s="43" t="s">
        <v>2024</v>
      </c>
      <c r="O166" s="19"/>
      <c r="P166" s="19"/>
      <c r="Q166" s="25"/>
      <c r="R166" s="19"/>
      <c r="S166" s="5">
        <v>1</v>
      </c>
      <c r="T166" s="5" t="s">
        <v>4</v>
      </c>
      <c r="U166" t="s">
        <v>4</v>
      </c>
      <c r="V166">
        <v>4</v>
      </c>
      <c r="W166" t="s">
        <v>2330</v>
      </c>
      <c r="X166" t="s">
        <v>2295</v>
      </c>
      <c r="AB166" t="s">
        <v>1884</v>
      </c>
      <c r="AG166" t="s">
        <v>2612</v>
      </c>
    </row>
    <row r="167" spans="1:33" hidden="1">
      <c r="A167" t="str">
        <f t="shared" si="18"/>
        <v>Wind Up</v>
      </c>
      <c r="B167" t="str">
        <f t="shared" si="17"/>
        <v>Wind Up</v>
      </c>
      <c r="C167" s="5" t="s">
        <v>65</v>
      </c>
      <c r="D167" s="6"/>
      <c r="E167" s="5">
        <f t="shared" si="19"/>
        <v>172</v>
      </c>
      <c r="F167" s="94" t="s">
        <v>2025</v>
      </c>
      <c r="G167" s="5">
        <v>20</v>
      </c>
      <c r="H167" s="5"/>
      <c r="I167" s="5"/>
      <c r="J167" s="5"/>
      <c r="K167" s="5"/>
      <c r="L167" s="5">
        <v>9</v>
      </c>
      <c r="M167" s="5">
        <v>0</v>
      </c>
      <c r="N167" s="43" t="s">
        <v>2024</v>
      </c>
      <c r="O167" s="19"/>
      <c r="P167" s="19"/>
      <c r="Q167" s="25"/>
      <c r="R167" s="19"/>
      <c r="S167" s="5">
        <v>1</v>
      </c>
      <c r="T167" s="5" t="s">
        <v>5</v>
      </c>
      <c r="U167" t="s">
        <v>2341</v>
      </c>
      <c r="W167" t="s">
        <v>2330</v>
      </c>
      <c r="X167" t="s">
        <v>2295</v>
      </c>
      <c r="AB167" t="s">
        <v>1884</v>
      </c>
    </row>
    <row r="168" spans="1:33" hidden="1">
      <c r="A168" t="str">
        <f t="shared" si="18"/>
        <v>Tie Up</v>
      </c>
      <c r="B168" t="str">
        <f t="shared" si="17"/>
        <v>Tie Up</v>
      </c>
      <c r="C168" s="5" t="s">
        <v>150</v>
      </c>
      <c r="D168" s="6"/>
      <c r="E168" s="5">
        <f t="shared" si="19"/>
        <v>173</v>
      </c>
      <c r="F168" s="94" t="s">
        <v>2026</v>
      </c>
      <c r="G168" s="5">
        <v>20</v>
      </c>
      <c r="H168" s="5"/>
      <c r="I168" s="5"/>
      <c r="J168" s="5"/>
      <c r="K168" s="5"/>
      <c r="L168" s="5">
        <v>9</v>
      </c>
      <c r="M168" s="5">
        <v>0</v>
      </c>
      <c r="N168" s="43" t="s">
        <v>2024</v>
      </c>
      <c r="O168" s="19"/>
      <c r="P168" s="19"/>
      <c r="Q168" s="25"/>
      <c r="R168" s="19"/>
      <c r="S168" s="5">
        <v>1</v>
      </c>
      <c r="T168" s="5" t="s">
        <v>5</v>
      </c>
      <c r="U168" t="s">
        <v>2341</v>
      </c>
      <c r="W168" t="s">
        <v>2330</v>
      </c>
      <c r="X168" t="s">
        <v>2295</v>
      </c>
      <c r="AB168" t="s">
        <v>1884</v>
      </c>
    </row>
    <row r="169" spans="1:33" hidden="1">
      <c r="A169" t="str">
        <f t="shared" si="18"/>
        <v>Breath</v>
      </c>
      <c r="B169" t="str">
        <f t="shared" si="17"/>
        <v>Breath</v>
      </c>
      <c r="C169" s="5" t="s">
        <v>394</v>
      </c>
      <c r="D169" s="6"/>
      <c r="E169" s="5">
        <f t="shared" si="19"/>
        <v>174</v>
      </c>
      <c r="F169" s="94" t="s">
        <v>2027</v>
      </c>
      <c r="G169" s="5">
        <v>20</v>
      </c>
      <c r="H169" s="5"/>
      <c r="I169" s="5"/>
      <c r="J169" s="5"/>
      <c r="K169" s="5"/>
      <c r="L169" s="5">
        <v>9</v>
      </c>
      <c r="M169" s="5">
        <v>0</v>
      </c>
      <c r="N169" s="43" t="s">
        <v>2024</v>
      </c>
      <c r="O169" s="19"/>
      <c r="P169" s="19"/>
      <c r="Q169" s="25"/>
      <c r="R169" s="19"/>
      <c r="S169" s="5">
        <v>1</v>
      </c>
      <c r="T169" s="5" t="s">
        <v>6</v>
      </c>
      <c r="U169" t="s">
        <v>2341</v>
      </c>
      <c r="W169" t="s">
        <v>1841</v>
      </c>
      <c r="X169" t="s">
        <v>2295</v>
      </c>
      <c r="AB169" t="s">
        <v>1884</v>
      </c>
    </row>
    <row r="170" spans="1:33" hidden="1">
      <c r="A170" t="str">
        <f t="shared" si="18"/>
        <v>Poison</v>
      </c>
      <c r="B170" t="str">
        <f t="shared" si="17"/>
        <v>Poison</v>
      </c>
      <c r="C170" s="5" t="s">
        <v>20</v>
      </c>
      <c r="D170" s="6"/>
      <c r="E170" s="5">
        <f t="shared" si="19"/>
        <v>175</v>
      </c>
      <c r="F170" s="94" t="s">
        <v>1881</v>
      </c>
      <c r="G170" s="5">
        <v>20</v>
      </c>
      <c r="H170" s="5"/>
      <c r="I170" s="5"/>
      <c r="J170" s="5"/>
      <c r="K170" s="5"/>
      <c r="L170" s="5">
        <v>9</v>
      </c>
      <c r="M170" s="5">
        <v>0</v>
      </c>
      <c r="N170" s="43" t="s">
        <v>2029</v>
      </c>
      <c r="O170" s="19"/>
      <c r="P170" s="19"/>
      <c r="Q170" s="25"/>
      <c r="R170" s="19"/>
      <c r="S170" s="5">
        <v>1</v>
      </c>
      <c r="T170" s="5" t="s">
        <v>6</v>
      </c>
      <c r="U170" t="s">
        <v>2341</v>
      </c>
      <c r="W170" t="s">
        <v>2330</v>
      </c>
      <c r="X170" t="s">
        <v>2295</v>
      </c>
      <c r="AB170" t="s">
        <v>20</v>
      </c>
    </row>
    <row r="171" spans="1:33" hidden="1">
      <c r="A171" t="str">
        <f t="shared" si="18"/>
        <v>P-Skin</v>
      </c>
      <c r="B171" t="str">
        <f t="shared" si="17"/>
        <v>P-Skin</v>
      </c>
      <c r="C171" s="5" t="s">
        <v>138</v>
      </c>
      <c r="D171" s="6"/>
      <c r="E171" s="5">
        <f t="shared" si="19"/>
        <v>177</v>
      </c>
      <c r="F171" s="94" t="s">
        <v>1867</v>
      </c>
      <c r="G171" s="5">
        <v>30</v>
      </c>
      <c r="H171" s="5"/>
      <c r="I171" s="5"/>
      <c r="J171" s="5"/>
      <c r="K171" s="5"/>
      <c r="L171" s="5">
        <v>9</v>
      </c>
      <c r="M171" s="5">
        <v>0</v>
      </c>
      <c r="N171" s="43" t="s">
        <v>2030</v>
      </c>
      <c r="O171" s="19"/>
      <c r="P171" s="19"/>
      <c r="Q171" s="25"/>
      <c r="R171" s="19"/>
      <c r="S171" s="5">
        <v>1</v>
      </c>
      <c r="T171" s="5" t="s">
        <v>6</v>
      </c>
      <c r="U171" t="s">
        <v>2341</v>
      </c>
      <c r="W171" t="s">
        <v>2330</v>
      </c>
      <c r="X171" t="s">
        <v>121</v>
      </c>
      <c r="AB171" t="s">
        <v>20</v>
      </c>
    </row>
    <row r="172" spans="1:33" hidden="1">
      <c r="A172" t="str">
        <f t="shared" si="18"/>
        <v>ParaSkin</v>
      </c>
      <c r="B172" t="str">
        <f t="shared" si="17"/>
        <v>ParaSkin</v>
      </c>
      <c r="C172" s="5" t="s">
        <v>268</v>
      </c>
      <c r="D172" s="6"/>
      <c r="E172" s="5">
        <f t="shared" si="19"/>
        <v>178</v>
      </c>
      <c r="F172" s="94" t="s">
        <v>2031</v>
      </c>
      <c r="G172" s="5">
        <v>30</v>
      </c>
      <c r="H172" s="5"/>
      <c r="I172" s="5"/>
      <c r="J172" s="5"/>
      <c r="K172" s="5"/>
      <c r="L172" s="5">
        <v>9</v>
      </c>
      <c r="M172" s="5">
        <v>0</v>
      </c>
      <c r="N172" s="43" t="s">
        <v>2032</v>
      </c>
      <c r="O172" s="19"/>
      <c r="P172" s="19"/>
      <c r="Q172" s="25"/>
      <c r="R172" s="19"/>
      <c r="S172" s="5">
        <v>1</v>
      </c>
      <c r="T172" s="5" t="s">
        <v>6</v>
      </c>
      <c r="U172" t="s">
        <v>2341</v>
      </c>
      <c r="W172" t="s">
        <v>2330</v>
      </c>
      <c r="X172" t="s">
        <v>121</v>
      </c>
      <c r="AB172" t="s">
        <v>1884</v>
      </c>
    </row>
    <row r="173" spans="1:33" hidden="1">
      <c r="A173" t="str">
        <f t="shared" si="18"/>
        <v>Petrify</v>
      </c>
      <c r="B173" t="str">
        <f t="shared" si="17"/>
        <v>Petrify</v>
      </c>
      <c r="C173" s="5" t="s">
        <v>361</v>
      </c>
      <c r="D173" s="6"/>
      <c r="E173" s="5">
        <f t="shared" si="19"/>
        <v>179</v>
      </c>
      <c r="F173" s="94" t="s">
        <v>1987</v>
      </c>
      <c r="G173" s="5">
        <v>20</v>
      </c>
      <c r="H173" s="5"/>
      <c r="I173" s="5"/>
      <c r="J173" s="5"/>
      <c r="K173" s="5"/>
      <c r="L173" s="5">
        <v>9</v>
      </c>
      <c r="M173" s="5">
        <v>0</v>
      </c>
      <c r="N173" s="43" t="s">
        <v>2033</v>
      </c>
      <c r="O173" s="19"/>
      <c r="P173" s="19"/>
      <c r="Q173" s="25"/>
      <c r="R173" s="19"/>
      <c r="S173" s="5">
        <v>1</v>
      </c>
      <c r="T173" s="5" t="s">
        <v>6</v>
      </c>
      <c r="U173" t="s">
        <v>2341</v>
      </c>
      <c r="W173" t="s">
        <v>2330</v>
      </c>
      <c r="X173" t="s">
        <v>2295</v>
      </c>
      <c r="AB173" t="s">
        <v>480</v>
      </c>
    </row>
    <row r="174" spans="1:33" hidden="1">
      <c r="A174" t="str">
        <f t="shared" si="18"/>
        <v>StonSkin</v>
      </c>
      <c r="B174" t="str">
        <f t="shared" si="17"/>
        <v>StonSkin</v>
      </c>
      <c r="C174" s="5" t="s">
        <v>362</v>
      </c>
      <c r="D174" s="6"/>
      <c r="E174" s="5">
        <f t="shared" si="19"/>
        <v>180</v>
      </c>
      <c r="F174" s="94" t="s">
        <v>2002</v>
      </c>
      <c r="G174" s="5">
        <v>30</v>
      </c>
      <c r="H174" s="5"/>
      <c r="I174" s="5"/>
      <c r="J174" s="5"/>
      <c r="K174" s="5"/>
      <c r="L174" s="5">
        <v>9</v>
      </c>
      <c r="M174" s="5">
        <v>0</v>
      </c>
      <c r="N174" s="43" t="s">
        <v>2034</v>
      </c>
      <c r="O174" s="19"/>
      <c r="P174" s="19"/>
      <c r="Q174" s="25"/>
      <c r="R174" s="19"/>
      <c r="S174" s="5">
        <v>1</v>
      </c>
      <c r="T174" s="5" t="s">
        <v>6</v>
      </c>
      <c r="U174" t="s">
        <v>2341</v>
      </c>
      <c r="W174" t="s">
        <v>2330</v>
      </c>
      <c r="X174" t="s">
        <v>121</v>
      </c>
      <c r="AB174" t="s">
        <v>480</v>
      </c>
    </row>
    <row r="175" spans="1:33" hidden="1">
      <c r="A175" t="str">
        <f t="shared" si="18"/>
        <v>Thunder</v>
      </c>
      <c r="B175" t="str">
        <f t="shared" si="17"/>
        <v>Thunder</v>
      </c>
      <c r="C175" s="5" t="s">
        <v>241</v>
      </c>
      <c r="D175" s="6"/>
      <c r="E175" s="5">
        <f t="shared" si="19"/>
        <v>181</v>
      </c>
      <c r="F175" s="94" t="s">
        <v>2035</v>
      </c>
      <c r="G175" s="5">
        <v>15</v>
      </c>
      <c r="H175" s="5"/>
      <c r="I175" s="5"/>
      <c r="J175" s="5"/>
      <c r="K175" s="5"/>
      <c r="L175" s="5">
        <v>9</v>
      </c>
      <c r="M175" s="5" t="s">
        <v>1948</v>
      </c>
      <c r="N175" s="43" t="s">
        <v>2036</v>
      </c>
      <c r="O175" s="19"/>
      <c r="P175" s="19"/>
      <c r="Q175" s="25"/>
      <c r="R175" s="19"/>
      <c r="S175" s="5" t="s">
        <v>2005</v>
      </c>
      <c r="T175" s="5" t="str">
        <f t="shared" ref="T175:T187" si="20">U175</f>
        <v>Mana</v>
      </c>
      <c r="U175" t="s">
        <v>6</v>
      </c>
      <c r="V175">
        <v>7</v>
      </c>
      <c r="W175" t="s">
        <v>1841</v>
      </c>
      <c r="X175" t="s">
        <v>2299</v>
      </c>
      <c r="Y175" t="s">
        <v>241</v>
      </c>
    </row>
    <row r="176" spans="1:33" hidden="1">
      <c r="A176" t="str">
        <f t="shared" si="18"/>
        <v>Ice</v>
      </c>
      <c r="B176" t="str">
        <f t="shared" si="17"/>
        <v>Ice</v>
      </c>
      <c r="C176" s="5" t="s">
        <v>439</v>
      </c>
      <c r="D176" s="6"/>
      <c r="E176" s="5">
        <f t="shared" si="19"/>
        <v>182</v>
      </c>
      <c r="F176" s="94" t="s">
        <v>2037</v>
      </c>
      <c r="G176" s="5">
        <v>15</v>
      </c>
      <c r="H176" s="5"/>
      <c r="I176" s="5"/>
      <c r="J176" s="5"/>
      <c r="K176" s="5"/>
      <c r="L176" s="5">
        <v>9</v>
      </c>
      <c r="M176" s="5" t="s">
        <v>1948</v>
      </c>
      <c r="N176" s="43" t="s">
        <v>2038</v>
      </c>
      <c r="O176" s="19"/>
      <c r="P176" s="19"/>
      <c r="Q176" s="25"/>
      <c r="R176" s="19"/>
      <c r="S176" s="5" t="s">
        <v>2005</v>
      </c>
      <c r="T176" s="5" t="str">
        <f t="shared" si="20"/>
        <v>Mana</v>
      </c>
      <c r="U176" t="s">
        <v>6</v>
      </c>
      <c r="V176">
        <v>7</v>
      </c>
      <c r="W176" t="s">
        <v>1841</v>
      </c>
      <c r="X176" t="s">
        <v>2299</v>
      </c>
      <c r="Y176" t="s">
        <v>439</v>
      </c>
    </row>
    <row r="177" spans="1:28" hidden="1">
      <c r="A177" t="str">
        <f t="shared" si="18"/>
        <v>Fire</v>
      </c>
      <c r="B177" t="str">
        <f t="shared" si="17"/>
        <v>Fire</v>
      </c>
      <c r="C177" s="5" t="s">
        <v>159</v>
      </c>
      <c r="D177" s="6"/>
      <c r="E177" s="5">
        <f t="shared" si="19"/>
        <v>183</v>
      </c>
      <c r="F177" s="94" t="s">
        <v>2039</v>
      </c>
      <c r="G177" s="5">
        <v>15</v>
      </c>
      <c r="H177" s="5"/>
      <c r="I177" s="5"/>
      <c r="J177" s="5"/>
      <c r="K177" s="5"/>
      <c r="L177" s="5">
        <v>9</v>
      </c>
      <c r="M177" s="5" t="s">
        <v>1948</v>
      </c>
      <c r="N177" s="43" t="s">
        <v>2040</v>
      </c>
      <c r="O177" s="19"/>
      <c r="P177" s="19"/>
      <c r="Q177" s="25"/>
      <c r="R177" s="19"/>
      <c r="S177" s="5" t="s">
        <v>2005</v>
      </c>
      <c r="T177" s="5" t="str">
        <f t="shared" si="20"/>
        <v>Mana</v>
      </c>
      <c r="U177" t="s">
        <v>6</v>
      </c>
      <c r="V177">
        <v>7</v>
      </c>
      <c r="W177" t="s">
        <v>1841</v>
      </c>
      <c r="X177" t="s">
        <v>2299</v>
      </c>
      <c r="Y177" t="s">
        <v>159</v>
      </c>
    </row>
    <row r="178" spans="1:28" hidden="1">
      <c r="A178" t="str">
        <f t="shared" si="18"/>
        <v>Flame</v>
      </c>
      <c r="B178" t="str">
        <f t="shared" si="17"/>
        <v>Flame</v>
      </c>
      <c r="C178" s="5" t="s">
        <v>49</v>
      </c>
      <c r="D178" s="6"/>
      <c r="E178" s="5">
        <f t="shared" si="19"/>
        <v>184</v>
      </c>
      <c r="F178" s="94" t="s">
        <v>2041</v>
      </c>
      <c r="G178" s="5">
        <v>15</v>
      </c>
      <c r="H178" s="5"/>
      <c r="I178" s="5"/>
      <c r="J178" s="5"/>
      <c r="K178" s="5"/>
      <c r="L178" s="5">
        <v>9</v>
      </c>
      <c r="M178" s="5" t="s">
        <v>1948</v>
      </c>
      <c r="N178" s="43" t="s">
        <v>2043</v>
      </c>
      <c r="O178" s="19"/>
      <c r="P178" s="19"/>
      <c r="Q178" s="25"/>
      <c r="R178" s="19"/>
      <c r="S178" s="5" t="s">
        <v>2005</v>
      </c>
      <c r="T178" s="5" t="str">
        <f t="shared" si="20"/>
        <v>Mana</v>
      </c>
      <c r="U178" t="s">
        <v>6</v>
      </c>
      <c r="V178">
        <v>5</v>
      </c>
      <c r="W178" t="s">
        <v>1841</v>
      </c>
      <c r="X178" t="s">
        <v>2300</v>
      </c>
      <c r="Y178" t="s">
        <v>159</v>
      </c>
    </row>
    <row r="179" spans="1:28" hidden="1">
      <c r="A179" t="str">
        <f t="shared" si="18"/>
        <v>Gas</v>
      </c>
      <c r="B179" t="str">
        <f t="shared" si="17"/>
        <v>Gas</v>
      </c>
      <c r="C179" s="5" t="s">
        <v>101</v>
      </c>
      <c r="D179" s="6"/>
      <c r="E179" s="5">
        <f t="shared" si="19"/>
        <v>185</v>
      </c>
      <c r="F179" s="94" t="s">
        <v>2044</v>
      </c>
      <c r="G179" s="5">
        <v>15</v>
      </c>
      <c r="H179" s="5"/>
      <c r="I179" s="5"/>
      <c r="J179" s="5"/>
      <c r="K179" s="5"/>
      <c r="L179" s="5">
        <v>9</v>
      </c>
      <c r="M179" s="5" t="s">
        <v>1948</v>
      </c>
      <c r="N179" s="43" t="s">
        <v>2046</v>
      </c>
      <c r="O179" s="19"/>
      <c r="P179" s="19"/>
      <c r="Q179" s="25"/>
      <c r="R179" s="19"/>
      <c r="S179" s="5" t="s">
        <v>2005</v>
      </c>
      <c r="T179" s="5" t="str">
        <f t="shared" si="20"/>
        <v>Mana</v>
      </c>
      <c r="U179" t="s">
        <v>6</v>
      </c>
      <c r="V179">
        <v>5</v>
      </c>
      <c r="W179" t="s">
        <v>1841</v>
      </c>
      <c r="X179" t="s">
        <v>2300</v>
      </c>
      <c r="Y179" t="s">
        <v>20</v>
      </c>
    </row>
    <row r="180" spans="1:28" hidden="1">
      <c r="A180" t="str">
        <f t="shared" si="18"/>
        <v>Blizzard</v>
      </c>
      <c r="B180" t="str">
        <f t="shared" si="17"/>
        <v>Blizzard</v>
      </c>
      <c r="C180" s="5" t="s">
        <v>267</v>
      </c>
      <c r="D180" s="6"/>
      <c r="E180" s="5">
        <f t="shared" si="19"/>
        <v>186</v>
      </c>
      <c r="F180" s="94" t="s">
        <v>1832</v>
      </c>
      <c r="G180" s="5">
        <v>15</v>
      </c>
      <c r="H180" s="5"/>
      <c r="I180" s="5"/>
      <c r="J180" s="5"/>
      <c r="K180" s="5"/>
      <c r="L180" s="5">
        <v>9</v>
      </c>
      <c r="M180" s="5" t="s">
        <v>1948</v>
      </c>
      <c r="N180" s="43" t="s">
        <v>2047</v>
      </c>
      <c r="O180" s="19"/>
      <c r="P180" s="19"/>
      <c r="Q180" s="25"/>
      <c r="R180" s="19"/>
      <c r="S180" s="5" t="s">
        <v>2005</v>
      </c>
      <c r="T180" s="5" t="str">
        <f t="shared" si="20"/>
        <v>Mana</v>
      </c>
      <c r="U180" t="s">
        <v>6</v>
      </c>
      <c r="V180">
        <v>5</v>
      </c>
      <c r="W180" t="s">
        <v>1841</v>
      </c>
      <c r="X180" t="s">
        <v>2300</v>
      </c>
      <c r="Y180" t="s">
        <v>439</v>
      </c>
    </row>
    <row r="181" spans="1:28" hidden="1">
      <c r="A181" t="str">
        <f t="shared" si="18"/>
        <v>Lightning</v>
      </c>
      <c r="B181" t="str">
        <f t="shared" si="17"/>
        <v>Lightning</v>
      </c>
      <c r="C181" s="5" t="s">
        <v>2361</v>
      </c>
      <c r="D181" s="6"/>
      <c r="E181" s="5">
        <f t="shared" si="19"/>
        <v>187</v>
      </c>
      <c r="F181" s="94" t="s">
        <v>1988</v>
      </c>
      <c r="G181" s="5">
        <v>15</v>
      </c>
      <c r="H181" s="5"/>
      <c r="I181" s="5"/>
      <c r="J181" s="5"/>
      <c r="K181" s="5"/>
      <c r="L181" s="5">
        <v>9</v>
      </c>
      <c r="M181" s="5" t="s">
        <v>1948</v>
      </c>
      <c r="N181" s="43" t="s">
        <v>2049</v>
      </c>
      <c r="O181" s="19"/>
      <c r="P181" s="19"/>
      <c r="Q181" s="25"/>
      <c r="R181" s="19"/>
      <c r="S181" s="5" t="s">
        <v>2005</v>
      </c>
      <c r="T181" s="5" t="str">
        <f t="shared" si="20"/>
        <v>Mana</v>
      </c>
      <c r="U181" t="s">
        <v>6</v>
      </c>
      <c r="V181">
        <v>5</v>
      </c>
      <c r="W181" t="s">
        <v>1841</v>
      </c>
      <c r="X181" t="s">
        <v>2300</v>
      </c>
      <c r="Y181" t="s">
        <v>241</v>
      </c>
    </row>
    <row r="182" spans="1:28" hidden="1">
      <c r="A182" t="str">
        <f t="shared" si="18"/>
        <v>Beam</v>
      </c>
      <c r="B182" t="str">
        <f t="shared" si="17"/>
        <v>Beam</v>
      </c>
      <c r="C182" s="5" t="s">
        <v>109</v>
      </c>
      <c r="D182" s="6"/>
      <c r="E182" s="5">
        <f t="shared" si="19"/>
        <v>188</v>
      </c>
      <c r="F182" s="94" t="s">
        <v>1986</v>
      </c>
      <c r="G182" s="5">
        <v>15</v>
      </c>
      <c r="H182" s="5"/>
      <c r="I182" s="5"/>
      <c r="J182" s="5"/>
      <c r="K182" s="5"/>
      <c r="L182" s="5">
        <v>9</v>
      </c>
      <c r="M182" s="5">
        <v>0</v>
      </c>
      <c r="N182" s="43" t="s">
        <v>2050</v>
      </c>
      <c r="O182" s="19"/>
      <c r="P182" s="19"/>
      <c r="Q182" s="25"/>
      <c r="R182" s="19"/>
      <c r="S182" s="5">
        <v>1</v>
      </c>
      <c r="T182" s="5" t="str">
        <f t="shared" si="20"/>
        <v>Mana</v>
      </c>
      <c r="U182" t="s">
        <v>6</v>
      </c>
      <c r="V182">
        <v>7</v>
      </c>
      <c r="W182" t="s">
        <v>1841</v>
      </c>
      <c r="X182" t="s">
        <v>2299</v>
      </c>
    </row>
    <row r="183" spans="1:28" hidden="1">
      <c r="A183" t="str">
        <f t="shared" si="18"/>
        <v>P-Blast</v>
      </c>
      <c r="B183" t="str">
        <f t="shared" si="17"/>
        <v>P-Blast</v>
      </c>
      <c r="C183" s="5" t="s">
        <v>142</v>
      </c>
      <c r="D183" s="6"/>
      <c r="E183" s="5">
        <f t="shared" si="19"/>
        <v>189</v>
      </c>
      <c r="F183" s="94" t="s">
        <v>1888</v>
      </c>
      <c r="G183" s="5">
        <v>15</v>
      </c>
      <c r="H183" s="5"/>
      <c r="I183" s="5"/>
      <c r="J183" s="5"/>
      <c r="K183" s="5"/>
      <c r="L183" s="5">
        <v>9</v>
      </c>
      <c r="M183" s="5" t="s">
        <v>1948</v>
      </c>
      <c r="N183" s="43" t="s">
        <v>2051</v>
      </c>
      <c r="O183" s="19"/>
      <c r="P183" s="19"/>
      <c r="Q183" s="25"/>
      <c r="R183" s="19"/>
      <c r="S183" s="5" t="s">
        <v>2005</v>
      </c>
      <c r="T183" s="5" t="str">
        <f t="shared" si="20"/>
        <v>Mana</v>
      </c>
      <c r="U183" t="s">
        <v>6</v>
      </c>
      <c r="V183">
        <v>9</v>
      </c>
      <c r="W183" t="s">
        <v>1841</v>
      </c>
      <c r="X183" t="s">
        <v>2300</v>
      </c>
    </row>
    <row r="184" spans="1:28" hidden="1">
      <c r="A184" t="str">
        <f t="shared" si="18"/>
        <v>Dispel</v>
      </c>
      <c r="B184" t="str">
        <f t="shared" si="17"/>
        <v>Dispel</v>
      </c>
      <c r="C184" s="5" t="s">
        <v>442</v>
      </c>
      <c r="D184" s="6"/>
      <c r="E184" s="5">
        <f t="shared" si="19"/>
        <v>190</v>
      </c>
      <c r="F184" s="94" t="s">
        <v>1771</v>
      </c>
      <c r="G184" s="5">
        <v>15</v>
      </c>
      <c r="H184" s="5"/>
      <c r="I184" s="5"/>
      <c r="J184" s="5"/>
      <c r="K184" s="5"/>
      <c r="L184" s="5">
        <v>9</v>
      </c>
      <c r="M184" s="5" t="s">
        <v>1948</v>
      </c>
      <c r="N184" s="43" t="s">
        <v>2052</v>
      </c>
      <c r="O184" s="19"/>
      <c r="P184" s="19"/>
      <c r="Q184" s="25"/>
      <c r="R184" s="19"/>
      <c r="S184" s="5" t="s">
        <v>2005</v>
      </c>
      <c r="T184" s="5" t="str">
        <f t="shared" si="20"/>
        <v>Mana</v>
      </c>
      <c r="U184" t="s">
        <v>6</v>
      </c>
      <c r="V184">
        <v>13</v>
      </c>
      <c r="W184" t="s">
        <v>1841</v>
      </c>
      <c r="X184" t="s">
        <v>2299</v>
      </c>
      <c r="Y184" t="s">
        <v>2639</v>
      </c>
    </row>
    <row r="185" spans="1:28" hidden="1">
      <c r="A185" t="str">
        <f t="shared" si="18"/>
        <v>D-Beam</v>
      </c>
      <c r="B185" t="str">
        <f t="shared" si="17"/>
        <v>D-Beam</v>
      </c>
      <c r="C185" s="5" t="s">
        <v>178</v>
      </c>
      <c r="D185" s="6"/>
      <c r="E185" s="5">
        <f t="shared" si="19"/>
        <v>191</v>
      </c>
      <c r="F185" s="94" t="s">
        <v>1769</v>
      </c>
      <c r="G185" s="5">
        <v>15</v>
      </c>
      <c r="H185" s="5"/>
      <c r="I185" s="5"/>
      <c r="J185" s="5"/>
      <c r="K185" s="5"/>
      <c r="L185" s="5">
        <v>9</v>
      </c>
      <c r="M185" s="5">
        <v>0</v>
      </c>
      <c r="N185" s="43" t="s">
        <v>2053</v>
      </c>
      <c r="O185" s="19"/>
      <c r="P185" s="19"/>
      <c r="Q185" s="25"/>
      <c r="R185" s="19"/>
      <c r="S185" s="5">
        <v>1</v>
      </c>
      <c r="T185" s="5" t="str">
        <f t="shared" si="20"/>
        <v>Mana</v>
      </c>
      <c r="U185" t="s">
        <v>6</v>
      </c>
      <c r="V185">
        <v>13</v>
      </c>
      <c r="W185" t="s">
        <v>1841</v>
      </c>
      <c r="X185" t="s">
        <v>2299</v>
      </c>
      <c r="Y185" t="s">
        <v>1497</v>
      </c>
    </row>
    <row r="186" spans="1:28" hidden="1">
      <c r="A186" t="str">
        <f t="shared" si="18"/>
        <v>Squirt</v>
      </c>
      <c r="B186" t="str">
        <f t="shared" si="17"/>
        <v>Squirt</v>
      </c>
      <c r="C186" s="5" t="s">
        <v>257</v>
      </c>
      <c r="D186" s="6"/>
      <c r="E186" s="5">
        <f t="shared" si="19"/>
        <v>192</v>
      </c>
      <c r="F186" s="94" t="s">
        <v>1993</v>
      </c>
      <c r="G186" s="5">
        <v>15</v>
      </c>
      <c r="H186" s="5"/>
      <c r="I186" s="5"/>
      <c r="J186" s="5"/>
      <c r="K186" s="5"/>
      <c r="L186" s="5">
        <v>9</v>
      </c>
      <c r="M186" s="5">
        <v>0</v>
      </c>
      <c r="N186" s="43" t="s">
        <v>2038</v>
      </c>
      <c r="O186" s="19"/>
      <c r="P186" s="19"/>
      <c r="Q186" s="25"/>
      <c r="R186" s="19"/>
      <c r="S186" s="5">
        <v>1</v>
      </c>
      <c r="T186" s="5" t="str">
        <f t="shared" si="20"/>
        <v>Mana</v>
      </c>
      <c r="U186" t="s">
        <v>6</v>
      </c>
      <c r="V186">
        <v>7</v>
      </c>
      <c r="W186" t="s">
        <v>1841</v>
      </c>
      <c r="X186" t="s">
        <v>2299</v>
      </c>
      <c r="Y186" t="s">
        <v>439</v>
      </c>
    </row>
    <row r="187" spans="1:28" hidden="1">
      <c r="A187" t="str">
        <f t="shared" si="18"/>
        <v>SunBurst</v>
      </c>
      <c r="B187" t="str">
        <f t="shared" si="17"/>
        <v>SunBurst</v>
      </c>
      <c r="C187" s="5" t="s">
        <v>45</v>
      </c>
      <c r="D187" s="6"/>
      <c r="E187" s="5">
        <f t="shared" si="19"/>
        <v>193</v>
      </c>
      <c r="F187" s="94" t="s">
        <v>1951</v>
      </c>
      <c r="G187" s="5">
        <v>15</v>
      </c>
      <c r="H187" s="5"/>
      <c r="I187" s="5"/>
      <c r="J187" s="5"/>
      <c r="K187" s="5"/>
      <c r="L187" s="5">
        <v>9</v>
      </c>
      <c r="M187" s="5">
        <v>0</v>
      </c>
      <c r="N187" s="43" t="s">
        <v>2052</v>
      </c>
      <c r="O187" s="19"/>
      <c r="P187" s="19"/>
      <c r="Q187" s="25"/>
      <c r="R187" s="19"/>
      <c r="S187" s="5">
        <v>1</v>
      </c>
      <c r="T187" s="5" t="str">
        <f t="shared" si="20"/>
        <v>Mana</v>
      </c>
      <c r="U187" t="s">
        <v>6</v>
      </c>
      <c r="V187">
        <v>13</v>
      </c>
      <c r="W187" t="s">
        <v>1841</v>
      </c>
      <c r="X187" t="s">
        <v>2299</v>
      </c>
      <c r="Y187" t="s">
        <v>2639</v>
      </c>
    </row>
    <row r="188" spans="1:28" hidden="1">
      <c r="A188" t="str">
        <f t="shared" si="18"/>
        <v>SleepGas</v>
      </c>
      <c r="B188" t="str">
        <f t="shared" si="17"/>
        <v>SleepGas</v>
      </c>
      <c r="C188" s="5" t="s">
        <v>21</v>
      </c>
      <c r="D188" s="6"/>
      <c r="E188" s="5">
        <f t="shared" si="19"/>
        <v>194</v>
      </c>
      <c r="F188" s="94" t="s">
        <v>1910</v>
      </c>
      <c r="G188" s="5">
        <v>15</v>
      </c>
      <c r="H188" s="5"/>
      <c r="I188" s="5"/>
      <c r="J188" s="5"/>
      <c r="K188" s="5"/>
      <c r="L188" s="5">
        <v>9</v>
      </c>
      <c r="M188" s="5">
        <v>0</v>
      </c>
      <c r="N188" s="43" t="s">
        <v>1790</v>
      </c>
      <c r="O188" s="19"/>
      <c r="P188" s="19"/>
      <c r="Q188" s="25"/>
      <c r="R188" s="19"/>
      <c r="S188" s="5">
        <v>1</v>
      </c>
      <c r="T188" s="5" t="s">
        <v>6</v>
      </c>
      <c r="U188" t="s">
        <v>2341</v>
      </c>
      <c r="W188" t="s">
        <v>1841</v>
      </c>
      <c r="X188" t="s">
        <v>2299</v>
      </c>
      <c r="AB188" t="s">
        <v>465</v>
      </c>
    </row>
    <row r="189" spans="1:28" hidden="1">
      <c r="A189" t="str">
        <f t="shared" si="18"/>
        <v>Sleep</v>
      </c>
      <c r="B189" t="str">
        <f t="shared" si="17"/>
        <v>Sleep</v>
      </c>
      <c r="C189" s="5" t="s">
        <v>465</v>
      </c>
      <c r="D189" s="6"/>
      <c r="E189" s="5">
        <f t="shared" si="19"/>
        <v>195</v>
      </c>
      <c r="F189" s="94" t="s">
        <v>2042</v>
      </c>
      <c r="G189" s="5">
        <v>15</v>
      </c>
      <c r="H189" s="5"/>
      <c r="I189" s="5"/>
      <c r="J189" s="5"/>
      <c r="K189" s="5"/>
      <c r="L189" s="5">
        <v>9</v>
      </c>
      <c r="M189" s="5" t="s">
        <v>1948</v>
      </c>
      <c r="N189" s="43" t="s">
        <v>1790</v>
      </c>
      <c r="O189" s="19"/>
      <c r="P189" s="19"/>
      <c r="Q189" s="25"/>
      <c r="R189" s="19"/>
      <c r="S189" s="5" t="s">
        <v>2005</v>
      </c>
      <c r="T189" s="5" t="s">
        <v>6</v>
      </c>
      <c r="U189" t="s">
        <v>2341</v>
      </c>
      <c r="W189" t="s">
        <v>1841</v>
      </c>
      <c r="X189" t="s">
        <v>2299</v>
      </c>
      <c r="AB189" t="s">
        <v>465</v>
      </c>
    </row>
    <row r="190" spans="1:28" hidden="1">
      <c r="A190" t="str">
        <f t="shared" si="18"/>
        <v>StonGaze</v>
      </c>
      <c r="B190" t="str">
        <f t="shared" si="17"/>
        <v>StonGaze</v>
      </c>
      <c r="C190" s="5" t="s">
        <v>173</v>
      </c>
      <c r="D190" s="6"/>
      <c r="E190" s="5">
        <f t="shared" si="19"/>
        <v>196</v>
      </c>
      <c r="F190" s="94" t="s">
        <v>1823</v>
      </c>
      <c r="G190" s="5">
        <v>15</v>
      </c>
      <c r="H190" s="5"/>
      <c r="I190" s="5"/>
      <c r="J190" s="5"/>
      <c r="K190" s="5"/>
      <c r="L190" s="5">
        <v>9</v>
      </c>
      <c r="M190" s="5" t="s">
        <v>1948</v>
      </c>
      <c r="N190" s="43" t="s">
        <v>1792</v>
      </c>
      <c r="O190" s="19"/>
      <c r="P190" s="19"/>
      <c r="Q190" s="25"/>
      <c r="R190" s="19"/>
      <c r="S190" s="5" t="s">
        <v>2005</v>
      </c>
      <c r="T190" s="5" t="s">
        <v>6</v>
      </c>
      <c r="U190" t="s">
        <v>2341</v>
      </c>
      <c r="W190" t="s">
        <v>1841</v>
      </c>
      <c r="X190" t="s">
        <v>2299</v>
      </c>
      <c r="AB190" t="s">
        <v>480</v>
      </c>
    </row>
    <row r="191" spans="1:28" hidden="1">
      <c r="A191" t="str">
        <f t="shared" si="18"/>
        <v>Stone</v>
      </c>
      <c r="B191" t="str">
        <f t="shared" si="17"/>
        <v>Stone</v>
      </c>
      <c r="C191" s="5" t="s">
        <v>480</v>
      </c>
      <c r="D191" s="6"/>
      <c r="E191" s="5">
        <f t="shared" si="19"/>
        <v>197</v>
      </c>
      <c r="F191" s="94" t="s">
        <v>2048</v>
      </c>
      <c r="G191" s="5">
        <v>15</v>
      </c>
      <c r="H191" s="5"/>
      <c r="I191" s="5"/>
      <c r="J191" s="5"/>
      <c r="K191" s="5"/>
      <c r="L191" s="5">
        <v>9</v>
      </c>
      <c r="M191" s="5" t="s">
        <v>1948</v>
      </c>
      <c r="N191" s="43" t="s">
        <v>1792</v>
      </c>
      <c r="O191" s="19"/>
      <c r="P191" s="19"/>
      <c r="Q191" s="25"/>
      <c r="R191" s="19"/>
      <c r="S191" s="5" t="s">
        <v>2005</v>
      </c>
      <c r="T191" s="5" t="s">
        <v>6</v>
      </c>
      <c r="U191" t="s">
        <v>2341</v>
      </c>
      <c r="W191" t="s">
        <v>1841</v>
      </c>
      <c r="X191" t="s">
        <v>2299</v>
      </c>
      <c r="AB191" t="s">
        <v>480</v>
      </c>
    </row>
    <row r="192" spans="1:28" hidden="1">
      <c r="A192" t="str">
        <f t="shared" si="18"/>
        <v>StoneGas</v>
      </c>
      <c r="B192" t="str">
        <f t="shared" si="17"/>
        <v>StoneGas</v>
      </c>
      <c r="C192" s="5" t="s">
        <v>84</v>
      </c>
      <c r="D192" s="6"/>
      <c r="E192" s="5">
        <f t="shared" si="19"/>
        <v>198</v>
      </c>
      <c r="F192" s="94" t="s">
        <v>2045</v>
      </c>
      <c r="G192" s="5">
        <v>15</v>
      </c>
      <c r="H192" s="5"/>
      <c r="I192" s="5"/>
      <c r="J192" s="5"/>
      <c r="K192" s="5"/>
      <c r="L192" s="5">
        <v>9</v>
      </c>
      <c r="M192" s="5">
        <v>0</v>
      </c>
      <c r="N192" s="43" t="s">
        <v>1792</v>
      </c>
      <c r="O192" s="19"/>
      <c r="P192" s="19"/>
      <c r="Q192" s="25"/>
      <c r="R192" s="19"/>
      <c r="S192" s="5">
        <v>1</v>
      </c>
      <c r="T192" s="5" t="s">
        <v>6</v>
      </c>
      <c r="U192" t="s">
        <v>2341</v>
      </c>
      <c r="W192" t="s">
        <v>1841</v>
      </c>
      <c r="X192" t="s">
        <v>2299</v>
      </c>
      <c r="AB192" t="s">
        <v>480</v>
      </c>
    </row>
    <row r="193" spans="1:33" hidden="1">
      <c r="A193" t="str">
        <f t="shared" si="18"/>
        <v>FatalGas</v>
      </c>
      <c r="B193" t="str">
        <f t="shared" si="17"/>
        <v>FatalGas</v>
      </c>
      <c r="C193" s="5" t="s">
        <v>30</v>
      </c>
      <c r="D193" s="6"/>
      <c r="E193" s="5">
        <f t="shared" si="19"/>
        <v>199</v>
      </c>
      <c r="F193" s="94" t="s">
        <v>2018</v>
      </c>
      <c r="G193" s="5">
        <v>15</v>
      </c>
      <c r="H193" s="5"/>
      <c r="I193" s="5"/>
      <c r="J193" s="5"/>
      <c r="K193" s="5"/>
      <c r="L193" s="5">
        <v>9</v>
      </c>
      <c r="M193" s="5">
        <v>0</v>
      </c>
      <c r="N193" s="43" t="s">
        <v>2054</v>
      </c>
      <c r="O193" s="19"/>
      <c r="P193" s="19"/>
      <c r="Q193" s="25"/>
      <c r="R193" s="19"/>
      <c r="S193" s="5">
        <v>1</v>
      </c>
      <c r="T193" s="5" t="s">
        <v>6</v>
      </c>
      <c r="U193" t="s">
        <v>2341</v>
      </c>
      <c r="W193" t="s">
        <v>1841</v>
      </c>
      <c r="X193" t="s">
        <v>2299</v>
      </c>
      <c r="AB193" t="s">
        <v>2349</v>
      </c>
    </row>
    <row r="194" spans="1:33" hidden="1">
      <c r="A194" t="str">
        <f t="shared" si="18"/>
        <v>DeathGaze</v>
      </c>
      <c r="B194" t="str">
        <f t="shared" si="17"/>
        <v>DeathGaze</v>
      </c>
      <c r="C194" s="5" t="s">
        <v>2574</v>
      </c>
      <c r="D194" s="6"/>
      <c r="E194" s="5">
        <f t="shared" si="19"/>
        <v>200</v>
      </c>
      <c r="F194" s="94" t="s">
        <v>1776</v>
      </c>
      <c r="G194" s="5">
        <v>15</v>
      </c>
      <c r="H194" s="5"/>
      <c r="I194" s="5"/>
      <c r="J194" s="5"/>
      <c r="K194" s="5"/>
      <c r="L194" s="5">
        <v>9</v>
      </c>
      <c r="M194" s="5" t="s">
        <v>1948</v>
      </c>
      <c r="N194" s="43" t="s">
        <v>2054</v>
      </c>
      <c r="O194" s="19"/>
      <c r="P194" s="19"/>
      <c r="Q194" s="25"/>
      <c r="R194" s="19"/>
      <c r="S194" s="5" t="s">
        <v>2005</v>
      </c>
      <c r="T194" s="5" t="s">
        <v>6</v>
      </c>
      <c r="U194" t="s">
        <v>2341</v>
      </c>
      <c r="W194" t="s">
        <v>1841</v>
      </c>
      <c r="X194" t="s">
        <v>2299</v>
      </c>
      <c r="AB194" t="s">
        <v>2349</v>
      </c>
      <c r="AG194" t="s">
        <v>2575</v>
      </c>
    </row>
    <row r="195" spans="1:33" hidden="1">
      <c r="A195" t="str">
        <f t="shared" si="18"/>
        <v>Erase</v>
      </c>
      <c r="B195" t="str">
        <f t="shared" si="17"/>
        <v>Erase</v>
      </c>
      <c r="C195" s="5" t="s">
        <v>388</v>
      </c>
      <c r="D195" s="6"/>
      <c r="E195" s="5">
        <f t="shared" si="19"/>
        <v>201</v>
      </c>
      <c r="F195" s="94" t="s">
        <v>1890</v>
      </c>
      <c r="G195" s="5">
        <v>15</v>
      </c>
      <c r="H195" s="5"/>
      <c r="I195" s="5"/>
      <c r="J195" s="5"/>
      <c r="K195" s="5"/>
      <c r="L195" s="5">
        <v>9</v>
      </c>
      <c r="M195" s="5" t="s">
        <v>1948</v>
      </c>
      <c r="N195" s="43" t="s">
        <v>2054</v>
      </c>
      <c r="O195" s="19"/>
      <c r="P195" s="19"/>
      <c r="Q195" s="25"/>
      <c r="R195" s="19"/>
      <c r="S195" s="5" t="s">
        <v>2005</v>
      </c>
      <c r="T195" s="5" t="s">
        <v>6</v>
      </c>
      <c r="U195" t="s">
        <v>2341</v>
      </c>
      <c r="W195" t="s">
        <v>1841</v>
      </c>
      <c r="X195" t="s">
        <v>2299</v>
      </c>
      <c r="AB195" t="s">
        <v>2349</v>
      </c>
    </row>
    <row r="196" spans="1:33" hidden="1">
      <c r="A196" t="str">
        <f t="shared" si="18"/>
        <v>Blind</v>
      </c>
      <c r="B196" t="str">
        <f t="shared" si="17"/>
        <v>Blind</v>
      </c>
      <c r="C196" s="5" t="s">
        <v>25</v>
      </c>
      <c r="D196" s="6"/>
      <c r="E196" s="5">
        <f t="shared" si="19"/>
        <v>202</v>
      </c>
      <c r="F196" s="94" t="s">
        <v>1930</v>
      </c>
      <c r="G196" s="5">
        <v>15</v>
      </c>
      <c r="H196" s="5"/>
      <c r="I196" s="5"/>
      <c r="J196" s="5"/>
      <c r="K196" s="5"/>
      <c r="L196" s="5">
        <v>9</v>
      </c>
      <c r="M196" s="5">
        <v>0</v>
      </c>
      <c r="N196" s="43" t="s">
        <v>2055</v>
      </c>
      <c r="O196" s="19"/>
      <c r="P196" s="19"/>
      <c r="Q196" s="25"/>
      <c r="R196" s="19"/>
      <c r="S196" s="5">
        <v>1</v>
      </c>
      <c r="T196" s="5" t="s">
        <v>6</v>
      </c>
      <c r="U196" t="s">
        <v>2341</v>
      </c>
      <c r="W196" t="s">
        <v>1841</v>
      </c>
      <c r="X196" t="s">
        <v>2299</v>
      </c>
      <c r="AB196" t="s">
        <v>25</v>
      </c>
    </row>
    <row r="197" spans="1:33" hidden="1">
      <c r="A197" t="str">
        <f t="shared" si="18"/>
        <v>Flash</v>
      </c>
      <c r="B197" t="str">
        <f t="shared" ref="B197:B223" si="21">C197&amp;D197</f>
        <v>Flash</v>
      </c>
      <c r="C197" s="5" t="s">
        <v>169</v>
      </c>
      <c r="D197" s="6"/>
      <c r="E197" s="5">
        <f t="shared" si="19"/>
        <v>203</v>
      </c>
      <c r="F197" s="94" t="s">
        <v>2028</v>
      </c>
      <c r="G197" s="5">
        <v>15</v>
      </c>
      <c r="H197" s="5"/>
      <c r="I197" s="5"/>
      <c r="J197" s="5"/>
      <c r="K197" s="5"/>
      <c r="L197" s="5">
        <v>9</v>
      </c>
      <c r="M197" s="5">
        <v>0</v>
      </c>
      <c r="N197" s="43" t="s">
        <v>2056</v>
      </c>
      <c r="O197" s="19"/>
      <c r="P197" s="19"/>
      <c r="Q197" s="25"/>
      <c r="R197" s="19"/>
      <c r="S197" s="5">
        <v>1</v>
      </c>
      <c r="T197" s="5" t="s">
        <v>6</v>
      </c>
      <c r="U197" t="s">
        <v>2341</v>
      </c>
      <c r="W197" t="s">
        <v>1841</v>
      </c>
      <c r="X197" t="s">
        <v>2299</v>
      </c>
      <c r="AB197" t="s">
        <v>25</v>
      </c>
    </row>
    <row r="198" spans="1:33" hidden="1">
      <c r="A198" t="str">
        <f t="shared" si="18"/>
        <v>Ink</v>
      </c>
      <c r="B198" t="str">
        <f t="shared" si="21"/>
        <v>Ink</v>
      </c>
      <c r="C198" s="5" t="s">
        <v>230</v>
      </c>
      <c r="D198" s="6"/>
      <c r="E198" s="5">
        <f t="shared" si="19"/>
        <v>204</v>
      </c>
      <c r="F198" s="94" t="s">
        <v>1875</v>
      </c>
      <c r="G198" s="5">
        <v>15</v>
      </c>
      <c r="H198" s="5"/>
      <c r="I198" s="5"/>
      <c r="J198" s="5"/>
      <c r="K198" s="5"/>
      <c r="L198" s="5">
        <v>9</v>
      </c>
      <c r="M198" s="5">
        <v>0</v>
      </c>
      <c r="N198" s="43" t="s">
        <v>2056</v>
      </c>
      <c r="O198" s="19"/>
      <c r="P198" s="19"/>
      <c r="Q198" s="25"/>
      <c r="R198" s="19"/>
      <c r="S198" s="5">
        <v>1</v>
      </c>
      <c r="T198" s="5" t="s">
        <v>6</v>
      </c>
      <c r="U198" t="s">
        <v>2341</v>
      </c>
      <c r="W198" t="s">
        <v>1841</v>
      </c>
      <c r="X198" t="s">
        <v>2299</v>
      </c>
      <c r="AB198" t="s">
        <v>25</v>
      </c>
    </row>
    <row r="199" spans="1:33" hidden="1">
      <c r="A199" t="str">
        <f t="shared" si="18"/>
        <v>PoisonCloud</v>
      </c>
      <c r="B199" t="str">
        <f t="shared" si="21"/>
        <v>PoisonCloud</v>
      </c>
      <c r="C199" s="5" t="s">
        <v>2344</v>
      </c>
      <c r="D199" s="6"/>
      <c r="E199" s="5">
        <f t="shared" si="19"/>
        <v>205</v>
      </c>
      <c r="F199" s="94" t="s">
        <v>2058</v>
      </c>
      <c r="G199" s="5">
        <v>15</v>
      </c>
      <c r="H199" s="5"/>
      <c r="I199" s="5"/>
      <c r="J199" s="5"/>
      <c r="K199" s="5"/>
      <c r="L199" s="5">
        <v>9</v>
      </c>
      <c r="M199" s="5">
        <v>0</v>
      </c>
      <c r="N199" s="43" t="s">
        <v>2059</v>
      </c>
      <c r="O199" s="19"/>
      <c r="P199" s="19"/>
      <c r="Q199" s="25"/>
      <c r="R199" s="19"/>
      <c r="S199" s="5">
        <v>1</v>
      </c>
      <c r="T199" s="5" t="s">
        <v>6</v>
      </c>
      <c r="U199" t="s">
        <v>2341</v>
      </c>
      <c r="W199" t="s">
        <v>1841</v>
      </c>
      <c r="X199" t="s">
        <v>2299</v>
      </c>
      <c r="AB199" t="s">
        <v>20</v>
      </c>
    </row>
    <row r="200" spans="1:33" hidden="1">
      <c r="A200" t="str">
        <f t="shared" si="18"/>
        <v>EvilEye</v>
      </c>
      <c r="B200" t="str">
        <f t="shared" si="21"/>
        <v>EvilEye</v>
      </c>
      <c r="C200" s="5" t="s">
        <v>2573</v>
      </c>
      <c r="D200" s="6"/>
      <c r="E200" s="5">
        <f t="shared" si="19"/>
        <v>206</v>
      </c>
      <c r="F200" s="94" t="s">
        <v>1782</v>
      </c>
      <c r="G200" s="5">
        <v>15</v>
      </c>
      <c r="H200" s="5"/>
      <c r="I200" s="5"/>
      <c r="J200" s="5"/>
      <c r="K200" s="5"/>
      <c r="L200" s="5">
        <v>9</v>
      </c>
      <c r="M200" s="5" t="s">
        <v>1948</v>
      </c>
      <c r="N200" s="43" t="s">
        <v>2060</v>
      </c>
      <c r="O200" s="19"/>
      <c r="P200" s="19"/>
      <c r="Q200" s="25"/>
      <c r="R200" s="19"/>
      <c r="S200" s="5" t="s">
        <v>2005</v>
      </c>
      <c r="T200" s="5" t="s">
        <v>6</v>
      </c>
      <c r="U200" t="s">
        <v>2341</v>
      </c>
      <c r="W200" t="s">
        <v>1841</v>
      </c>
      <c r="X200" t="s">
        <v>2299</v>
      </c>
      <c r="AB200" t="s">
        <v>1764</v>
      </c>
      <c r="AG200" t="s">
        <v>2572</v>
      </c>
    </row>
    <row r="201" spans="1:33" hidden="1">
      <c r="A201" t="str">
        <f t="shared" si="18"/>
        <v>Stunner</v>
      </c>
      <c r="B201" t="str">
        <f t="shared" si="21"/>
        <v>Stunner</v>
      </c>
      <c r="C201" s="5" t="s">
        <v>220</v>
      </c>
      <c r="D201" s="6"/>
      <c r="E201" s="5">
        <f t="shared" si="19"/>
        <v>207</v>
      </c>
      <c r="F201" s="94" t="s">
        <v>1960</v>
      </c>
      <c r="G201" s="5">
        <v>15</v>
      </c>
      <c r="H201" s="5"/>
      <c r="I201" s="5"/>
      <c r="J201" s="5"/>
      <c r="K201" s="5"/>
      <c r="L201" s="5">
        <v>9</v>
      </c>
      <c r="M201" s="5">
        <v>0</v>
      </c>
      <c r="N201" s="43" t="s">
        <v>2061</v>
      </c>
      <c r="O201" s="19"/>
      <c r="P201" s="19"/>
      <c r="Q201" s="25"/>
      <c r="R201" s="19"/>
      <c r="S201" s="5">
        <v>1</v>
      </c>
      <c r="T201" s="5" t="s">
        <v>6</v>
      </c>
      <c r="U201" t="s">
        <v>2341</v>
      </c>
      <c r="W201" t="s">
        <v>1841</v>
      </c>
      <c r="X201" t="s">
        <v>2299</v>
      </c>
      <c r="AB201" t="s">
        <v>1884</v>
      </c>
    </row>
    <row r="202" spans="1:33" hidden="1">
      <c r="A202" t="str">
        <f t="shared" si="18"/>
        <v>Gaze</v>
      </c>
      <c r="B202" t="str">
        <f t="shared" si="21"/>
        <v>Gaze</v>
      </c>
      <c r="C202" s="5" t="s">
        <v>165</v>
      </c>
      <c r="D202" s="6"/>
      <c r="E202" s="5">
        <f t="shared" si="19"/>
        <v>208</v>
      </c>
      <c r="F202" s="94" t="s">
        <v>2062</v>
      </c>
      <c r="G202" s="5">
        <v>15</v>
      </c>
      <c r="H202" s="5"/>
      <c r="I202" s="5"/>
      <c r="J202" s="5"/>
      <c r="K202" s="5"/>
      <c r="L202" s="5">
        <v>9</v>
      </c>
      <c r="M202" s="5" t="s">
        <v>1948</v>
      </c>
      <c r="N202" s="43" t="s">
        <v>2061</v>
      </c>
      <c r="O202" s="19"/>
      <c r="P202" s="19"/>
      <c r="Q202" s="25"/>
      <c r="R202" s="19"/>
      <c r="S202" s="5" t="s">
        <v>2005</v>
      </c>
      <c r="T202" s="5" t="s">
        <v>6</v>
      </c>
      <c r="U202" t="s">
        <v>2341</v>
      </c>
      <c r="W202" t="s">
        <v>1841</v>
      </c>
      <c r="X202" t="s">
        <v>2299</v>
      </c>
      <c r="AB202" t="s">
        <v>1884</v>
      </c>
    </row>
    <row r="203" spans="1:33" hidden="1">
      <c r="A203" t="str">
        <f t="shared" si="18"/>
        <v>Charm</v>
      </c>
      <c r="B203" t="str">
        <f t="shared" si="21"/>
        <v>Charm</v>
      </c>
      <c r="C203" s="5" t="s">
        <v>55</v>
      </c>
      <c r="D203" s="6"/>
      <c r="E203" s="5">
        <f t="shared" si="19"/>
        <v>209</v>
      </c>
      <c r="F203" s="94" t="s">
        <v>2064</v>
      </c>
      <c r="G203" s="5">
        <v>15</v>
      </c>
      <c r="H203" s="5"/>
      <c r="I203" s="5"/>
      <c r="J203" s="5"/>
      <c r="K203" s="5"/>
      <c r="L203" s="5">
        <v>9</v>
      </c>
      <c r="M203" s="5" t="s">
        <v>1948</v>
      </c>
      <c r="N203" s="43" t="s">
        <v>2065</v>
      </c>
      <c r="O203" s="19"/>
      <c r="P203" s="19"/>
      <c r="Q203" s="25"/>
      <c r="R203" s="19"/>
      <c r="S203" s="5" t="s">
        <v>2005</v>
      </c>
      <c r="T203" s="5" t="s">
        <v>6</v>
      </c>
      <c r="U203" t="s">
        <v>2341</v>
      </c>
      <c r="W203" t="s">
        <v>1841</v>
      </c>
      <c r="X203" t="s">
        <v>2299</v>
      </c>
      <c r="AB203" t="s">
        <v>1882</v>
      </c>
    </row>
    <row r="204" spans="1:33" hidden="1">
      <c r="A204" t="str">
        <f t="shared" si="18"/>
        <v>Hypnos</v>
      </c>
      <c r="B204" t="str">
        <f t="shared" si="21"/>
        <v>Hypnos</v>
      </c>
      <c r="C204" s="5" t="s">
        <v>143</v>
      </c>
      <c r="D204" s="6"/>
      <c r="E204" s="5">
        <f t="shared" si="19"/>
        <v>210</v>
      </c>
      <c r="F204" s="94" t="s">
        <v>2022</v>
      </c>
      <c r="G204" s="5">
        <v>15</v>
      </c>
      <c r="H204" s="5"/>
      <c r="I204" s="5"/>
      <c r="J204" s="5"/>
      <c r="K204" s="5"/>
      <c r="L204" s="5">
        <v>9</v>
      </c>
      <c r="M204" s="5" t="s">
        <v>1948</v>
      </c>
      <c r="N204" s="43" t="s">
        <v>2065</v>
      </c>
      <c r="O204" s="19"/>
      <c r="P204" s="19"/>
      <c r="Q204" s="25"/>
      <c r="R204" s="19"/>
      <c r="S204" s="5" t="s">
        <v>2005</v>
      </c>
      <c r="T204" s="5" t="s">
        <v>6</v>
      </c>
      <c r="U204" t="s">
        <v>2341</v>
      </c>
      <c r="W204" t="s">
        <v>1841</v>
      </c>
      <c r="X204" t="s">
        <v>2299</v>
      </c>
      <c r="AB204" t="s">
        <v>1882</v>
      </c>
    </row>
    <row r="205" spans="1:33" hidden="1">
      <c r="A205" t="str">
        <f t="shared" si="18"/>
        <v>Sand</v>
      </c>
      <c r="B205" t="str">
        <f t="shared" si="21"/>
        <v>Sand</v>
      </c>
      <c r="C205" s="5" t="s">
        <v>81</v>
      </c>
      <c r="D205" s="6"/>
      <c r="E205" s="5">
        <f t="shared" si="19"/>
        <v>211</v>
      </c>
      <c r="F205" s="94" t="s">
        <v>1990</v>
      </c>
      <c r="G205" s="5">
        <v>15</v>
      </c>
      <c r="H205" s="5"/>
      <c r="I205" s="5"/>
      <c r="J205" s="5"/>
      <c r="K205" s="5"/>
      <c r="L205" s="5">
        <v>9</v>
      </c>
      <c r="M205" s="5">
        <v>0</v>
      </c>
      <c r="N205" s="43" t="s">
        <v>2066</v>
      </c>
      <c r="O205" s="19"/>
      <c r="P205" s="19"/>
      <c r="Q205" s="25"/>
      <c r="R205" s="19"/>
      <c r="S205" s="5">
        <v>1</v>
      </c>
      <c r="T205" s="5" t="s">
        <v>6</v>
      </c>
      <c r="U205" t="s">
        <v>5</v>
      </c>
      <c r="W205" t="s">
        <v>1841</v>
      </c>
      <c r="X205" t="s">
        <v>2299</v>
      </c>
      <c r="Z205">
        <v>10</v>
      </c>
      <c r="AA205">
        <v>0</v>
      </c>
      <c r="AC205" t="s">
        <v>2350</v>
      </c>
    </row>
    <row r="206" spans="1:33" hidden="1">
      <c r="A206" t="str">
        <f t="shared" si="18"/>
        <v>Cobweb</v>
      </c>
      <c r="B206" t="str">
        <f t="shared" si="21"/>
        <v>Cobweb</v>
      </c>
      <c r="C206" s="5" t="s">
        <v>185</v>
      </c>
      <c r="D206" s="6"/>
      <c r="E206" s="5">
        <f t="shared" si="19"/>
        <v>212</v>
      </c>
      <c r="F206" s="94" t="s">
        <v>2013</v>
      </c>
      <c r="G206" s="5">
        <v>15</v>
      </c>
      <c r="H206" s="5"/>
      <c r="I206" s="5"/>
      <c r="J206" s="5"/>
      <c r="K206" s="5"/>
      <c r="L206" s="5">
        <v>9</v>
      </c>
      <c r="M206" s="5">
        <v>0</v>
      </c>
      <c r="N206" s="43" t="s">
        <v>2066</v>
      </c>
      <c r="O206" s="19"/>
      <c r="P206" s="19"/>
      <c r="Q206" s="25"/>
      <c r="R206" s="19"/>
      <c r="S206" s="5">
        <v>1</v>
      </c>
      <c r="T206" s="5" t="s">
        <v>6</v>
      </c>
      <c r="U206" t="s">
        <v>5</v>
      </c>
      <c r="W206" t="s">
        <v>1841</v>
      </c>
      <c r="X206" t="s">
        <v>2299</v>
      </c>
      <c r="Z206">
        <v>10</v>
      </c>
      <c r="AA206">
        <v>0</v>
      </c>
      <c r="AC206" t="s">
        <v>2350</v>
      </c>
    </row>
    <row r="207" spans="1:33" hidden="1">
      <c r="A207" t="str">
        <f t="shared" si="18"/>
        <v>Blitz</v>
      </c>
      <c r="B207" t="str">
        <f t="shared" si="21"/>
        <v>Blitz</v>
      </c>
      <c r="C207" s="5" t="s">
        <v>256</v>
      </c>
      <c r="D207" s="6"/>
      <c r="E207" s="5">
        <f t="shared" si="19"/>
        <v>213</v>
      </c>
      <c r="F207" s="94" t="s">
        <v>1997</v>
      </c>
      <c r="G207" s="5">
        <v>15</v>
      </c>
      <c r="H207" s="5"/>
      <c r="I207" s="5"/>
      <c r="J207" s="5"/>
      <c r="K207" s="5"/>
      <c r="L207" s="5">
        <v>9</v>
      </c>
      <c r="M207" s="5" t="s">
        <v>1948</v>
      </c>
      <c r="N207" s="43" t="s">
        <v>2066</v>
      </c>
      <c r="O207" s="19"/>
      <c r="P207" s="19"/>
      <c r="Q207" s="25"/>
      <c r="R207" s="19"/>
      <c r="S207" s="5" t="s">
        <v>2005</v>
      </c>
      <c r="T207" s="5" t="s">
        <v>6</v>
      </c>
      <c r="U207" t="s">
        <v>5</v>
      </c>
      <c r="W207" t="s">
        <v>1841</v>
      </c>
      <c r="X207" t="s">
        <v>2299</v>
      </c>
      <c r="Z207">
        <v>10</v>
      </c>
      <c r="AA207">
        <v>0</v>
      </c>
      <c r="AC207" t="s">
        <v>2350</v>
      </c>
    </row>
    <row r="208" spans="1:33" hidden="1">
      <c r="A208" t="str">
        <f t="shared" si="18"/>
        <v>Drain</v>
      </c>
      <c r="B208" t="str">
        <f t="shared" si="21"/>
        <v>Drain</v>
      </c>
      <c r="C208" s="5" t="s">
        <v>429</v>
      </c>
      <c r="D208" s="6"/>
      <c r="E208" s="5">
        <f t="shared" si="19"/>
        <v>214</v>
      </c>
      <c r="F208" s="94" t="s">
        <v>2063</v>
      </c>
      <c r="G208" s="5">
        <v>15</v>
      </c>
      <c r="H208" s="5"/>
      <c r="I208" s="5"/>
      <c r="J208" s="5"/>
      <c r="K208" s="5"/>
      <c r="L208" s="5">
        <v>9</v>
      </c>
      <c r="M208" s="5">
        <v>0</v>
      </c>
      <c r="N208" s="43" t="s">
        <v>2068</v>
      </c>
      <c r="O208" s="19"/>
      <c r="P208" s="19"/>
      <c r="Q208" s="25"/>
      <c r="R208" s="19"/>
      <c r="S208" s="5">
        <v>1</v>
      </c>
      <c r="T208" s="5" t="s">
        <v>6</v>
      </c>
      <c r="U208" t="s">
        <v>4</v>
      </c>
      <c r="W208" t="s">
        <v>1841</v>
      </c>
      <c r="X208" t="s">
        <v>2295</v>
      </c>
      <c r="Z208">
        <v>10</v>
      </c>
      <c r="AA208">
        <v>0</v>
      </c>
      <c r="AC208" t="s">
        <v>2350</v>
      </c>
    </row>
    <row r="209" spans="1:29" hidden="1">
      <c r="A209" t="str">
        <f t="shared" si="18"/>
        <v>Stench</v>
      </c>
      <c r="B209" t="str">
        <f t="shared" si="21"/>
        <v>Stench</v>
      </c>
      <c r="C209" s="5" t="s">
        <v>211</v>
      </c>
      <c r="D209" s="6"/>
      <c r="E209" s="5">
        <f t="shared" si="19"/>
        <v>215</v>
      </c>
      <c r="F209" s="94" t="s">
        <v>2023</v>
      </c>
      <c r="G209" s="5">
        <v>15</v>
      </c>
      <c r="H209" s="5"/>
      <c r="I209" s="5"/>
      <c r="J209" s="5"/>
      <c r="K209" s="5"/>
      <c r="L209" s="5">
        <v>9</v>
      </c>
      <c r="M209" s="5">
        <v>0</v>
      </c>
      <c r="N209" s="43" t="s">
        <v>2068</v>
      </c>
      <c r="O209" s="19"/>
      <c r="P209" s="19"/>
      <c r="Q209" s="25"/>
      <c r="R209" s="19"/>
      <c r="S209" s="5">
        <v>1</v>
      </c>
      <c r="T209" s="5" t="s">
        <v>6</v>
      </c>
      <c r="U209" t="s">
        <v>4</v>
      </c>
      <c r="W209" t="s">
        <v>1841</v>
      </c>
      <c r="X209" t="s">
        <v>2295</v>
      </c>
      <c r="Z209">
        <v>10</v>
      </c>
      <c r="AA209">
        <v>0</v>
      </c>
      <c r="AC209" t="s">
        <v>2350</v>
      </c>
    </row>
    <row r="210" spans="1:29" hidden="1">
      <c r="A210" t="str">
        <f t="shared" si="18"/>
        <v>Haste</v>
      </c>
      <c r="B210" t="str">
        <f t="shared" si="21"/>
        <v>Haste</v>
      </c>
      <c r="C210" s="5" t="s">
        <v>2326</v>
      </c>
      <c r="D210" s="6"/>
      <c r="E210" s="5">
        <f t="shared" si="19"/>
        <v>216</v>
      </c>
      <c r="F210" s="94" t="s">
        <v>1936</v>
      </c>
      <c r="G210" s="5">
        <v>15</v>
      </c>
      <c r="H210" s="5"/>
      <c r="I210" s="5"/>
      <c r="J210" s="5"/>
      <c r="K210" s="5"/>
      <c r="L210" s="5">
        <v>9</v>
      </c>
      <c r="M210" s="5" t="s">
        <v>1948</v>
      </c>
      <c r="N210" s="43" t="s">
        <v>1946</v>
      </c>
      <c r="O210" s="19"/>
      <c r="P210" s="19"/>
      <c r="Q210" s="25"/>
      <c r="R210" s="19"/>
      <c r="S210" s="5" t="s">
        <v>2005</v>
      </c>
      <c r="T210" s="5" t="s">
        <v>6</v>
      </c>
      <c r="U210" t="s">
        <v>5</v>
      </c>
      <c r="W210" t="s">
        <v>1841</v>
      </c>
      <c r="X210" t="s">
        <v>2297</v>
      </c>
      <c r="Z210">
        <v>10</v>
      </c>
      <c r="AA210">
        <v>0</v>
      </c>
      <c r="AC210" t="s">
        <v>2351</v>
      </c>
    </row>
    <row r="211" spans="1:29" hidden="1">
      <c r="A211" t="str">
        <f t="shared" si="18"/>
        <v>Tornado</v>
      </c>
      <c r="B211" t="str">
        <f t="shared" si="21"/>
        <v>Tornado</v>
      </c>
      <c r="C211" s="5" t="s">
        <v>110</v>
      </c>
      <c r="D211" s="6"/>
      <c r="E211" s="5">
        <f t="shared" si="19"/>
        <v>217</v>
      </c>
      <c r="F211" s="94" t="s">
        <v>1949</v>
      </c>
      <c r="G211" s="5">
        <v>5</v>
      </c>
      <c r="H211" s="5"/>
      <c r="I211" s="5"/>
      <c r="J211" s="5"/>
      <c r="K211" s="5"/>
      <c r="L211" s="5">
        <v>9</v>
      </c>
      <c r="M211" s="5" t="s">
        <v>1948</v>
      </c>
      <c r="N211" s="43" t="s">
        <v>2069</v>
      </c>
      <c r="O211" s="19"/>
      <c r="P211" s="19"/>
      <c r="Q211" s="25"/>
      <c r="R211" s="19"/>
      <c r="S211" s="5" t="s">
        <v>2005</v>
      </c>
      <c r="T211" s="5" t="str">
        <f>U211</f>
        <v>Mana</v>
      </c>
      <c r="U211" t="s">
        <v>6</v>
      </c>
      <c r="V211">
        <v>8</v>
      </c>
      <c r="W211" t="s">
        <v>1841</v>
      </c>
      <c r="X211" t="s">
        <v>2300</v>
      </c>
    </row>
    <row r="212" spans="1:29" hidden="1">
      <c r="A212" t="str">
        <f t="shared" si="18"/>
        <v>Quake</v>
      </c>
      <c r="B212" t="str">
        <f t="shared" si="21"/>
        <v>Quake</v>
      </c>
      <c r="C212" s="5" t="s">
        <v>88</v>
      </c>
      <c r="D212" s="6"/>
      <c r="E212" s="5">
        <f t="shared" si="19"/>
        <v>218</v>
      </c>
      <c r="F212" s="94" t="s">
        <v>1940</v>
      </c>
      <c r="G212" s="5">
        <v>5</v>
      </c>
      <c r="H212" s="5"/>
      <c r="I212" s="5"/>
      <c r="J212" s="5"/>
      <c r="K212" s="5"/>
      <c r="L212" s="5">
        <v>9</v>
      </c>
      <c r="M212" s="5" t="s">
        <v>1948</v>
      </c>
      <c r="N212" s="43" t="s">
        <v>2070</v>
      </c>
      <c r="O212" s="19"/>
      <c r="P212" s="19"/>
      <c r="Q212" s="25"/>
      <c r="R212" s="19"/>
      <c r="S212" s="5" t="s">
        <v>2005</v>
      </c>
      <c r="T212" s="5" t="str">
        <f>U212</f>
        <v>Mana</v>
      </c>
      <c r="U212" t="s">
        <v>6</v>
      </c>
      <c r="V212">
        <v>8</v>
      </c>
      <c r="W212" t="s">
        <v>1841</v>
      </c>
      <c r="X212" t="s">
        <v>2300</v>
      </c>
      <c r="Y212" t="s">
        <v>88</v>
      </c>
    </row>
    <row r="213" spans="1:29" hidden="1">
      <c r="A213" t="str">
        <f t="shared" si="18"/>
        <v>Whirl</v>
      </c>
      <c r="B213" t="str">
        <f t="shared" si="21"/>
        <v>Whirl</v>
      </c>
      <c r="C213" s="5" t="s">
        <v>244</v>
      </c>
      <c r="D213" s="6"/>
      <c r="E213" s="5">
        <f t="shared" si="19"/>
        <v>219</v>
      </c>
      <c r="F213" s="94" t="s">
        <v>1849</v>
      </c>
      <c r="G213" s="5">
        <v>5</v>
      </c>
      <c r="H213" s="5"/>
      <c r="I213" s="5"/>
      <c r="J213" s="5"/>
      <c r="K213" s="5"/>
      <c r="L213" s="5">
        <v>9</v>
      </c>
      <c r="M213" s="5" t="s">
        <v>1948</v>
      </c>
      <c r="N213" s="43" t="s">
        <v>2069</v>
      </c>
      <c r="O213" s="19"/>
      <c r="P213" s="19"/>
      <c r="Q213" s="25"/>
      <c r="R213" s="19"/>
      <c r="S213" s="5" t="s">
        <v>2005</v>
      </c>
      <c r="T213" s="5" t="str">
        <f>U213</f>
        <v>Mana</v>
      </c>
      <c r="U213" t="s">
        <v>6</v>
      </c>
      <c r="V213">
        <v>8</v>
      </c>
      <c r="W213" t="s">
        <v>1841</v>
      </c>
      <c r="X213" t="s">
        <v>2300</v>
      </c>
    </row>
    <row r="214" spans="1:29" hidden="1">
      <c r="A214" t="str">
        <f t="shared" si="18"/>
        <v>Flare</v>
      </c>
      <c r="B214" t="str">
        <f t="shared" si="21"/>
        <v>Flare</v>
      </c>
      <c r="C214" s="5" t="s">
        <v>483</v>
      </c>
      <c r="D214" s="6"/>
      <c r="E214" s="5">
        <f t="shared" si="19"/>
        <v>220</v>
      </c>
      <c r="F214" s="94" t="s">
        <v>1883</v>
      </c>
      <c r="G214" s="5">
        <v>5</v>
      </c>
      <c r="H214" s="5"/>
      <c r="I214" s="5"/>
      <c r="J214" s="5"/>
      <c r="K214" s="5"/>
      <c r="L214" s="5">
        <v>9</v>
      </c>
      <c r="M214" s="5" t="s">
        <v>1948</v>
      </c>
      <c r="N214" s="43" t="s">
        <v>2072</v>
      </c>
      <c r="O214" s="19"/>
      <c r="P214" s="19"/>
      <c r="Q214" s="25"/>
      <c r="R214" s="19"/>
      <c r="S214" s="5" t="s">
        <v>2005</v>
      </c>
      <c r="T214" s="5" t="str">
        <f>U214</f>
        <v>Mana</v>
      </c>
      <c r="U214" t="s">
        <v>6</v>
      </c>
      <c r="V214">
        <v>10</v>
      </c>
      <c r="W214" t="s">
        <v>1841</v>
      </c>
      <c r="X214" t="s">
        <v>2300</v>
      </c>
    </row>
    <row r="215" spans="1:29" hidden="1">
      <c r="A215" t="str">
        <f t="shared" si="18"/>
        <v>Steal</v>
      </c>
      <c r="B215" t="str">
        <f t="shared" si="21"/>
        <v>Steal</v>
      </c>
      <c r="C215" s="5" t="s">
        <v>201</v>
      </c>
      <c r="D215" s="6"/>
      <c r="E215" s="5">
        <f t="shared" si="19"/>
        <v>221</v>
      </c>
      <c r="F215" s="94" t="s">
        <v>1800</v>
      </c>
      <c r="G215" s="5">
        <v>10</v>
      </c>
      <c r="H215" s="5"/>
      <c r="I215" s="5"/>
      <c r="J215" s="5"/>
      <c r="K215" s="5"/>
      <c r="L215" s="5">
        <v>9</v>
      </c>
      <c r="M215" s="5" t="s">
        <v>1730</v>
      </c>
      <c r="N215" s="43" t="s">
        <v>2073</v>
      </c>
      <c r="O215" s="19"/>
      <c r="P215" s="19"/>
      <c r="Q215" s="25"/>
      <c r="R215" s="19"/>
      <c r="S215" s="5" t="s">
        <v>1733</v>
      </c>
      <c r="T215" s="5" t="str">
        <f>U215</f>
        <v>Agl</v>
      </c>
      <c r="U215" t="s">
        <v>5</v>
      </c>
      <c r="W215" t="s">
        <v>2330</v>
      </c>
      <c r="X215" t="s">
        <v>2295</v>
      </c>
      <c r="AC215" t="s">
        <v>201</v>
      </c>
    </row>
    <row r="216" spans="1:29" hidden="1">
      <c r="A216" t="str">
        <f t="shared" si="18"/>
        <v>Explode</v>
      </c>
      <c r="B216" t="str">
        <f t="shared" si="21"/>
        <v>Explode</v>
      </c>
      <c r="C216" s="5" t="s">
        <v>179</v>
      </c>
      <c r="D216" s="6"/>
      <c r="E216" s="5">
        <f t="shared" si="19"/>
        <v>222</v>
      </c>
      <c r="F216" s="94" t="s">
        <v>1803</v>
      </c>
      <c r="G216" s="5">
        <v>1</v>
      </c>
      <c r="H216" s="5"/>
      <c r="I216" s="5"/>
      <c r="J216" s="5"/>
      <c r="K216" s="5"/>
      <c r="L216" s="5">
        <v>9</v>
      </c>
      <c r="M216" s="5">
        <v>0</v>
      </c>
      <c r="N216" s="43" t="s">
        <v>2074</v>
      </c>
      <c r="O216" s="19"/>
      <c r="P216" s="19"/>
      <c r="Q216" s="25"/>
      <c r="R216" s="19"/>
      <c r="S216" s="5">
        <v>1</v>
      </c>
      <c r="T216" s="5" t="s">
        <v>6</v>
      </c>
      <c r="U216" t="s">
        <v>2340</v>
      </c>
      <c r="W216" t="s">
        <v>1841</v>
      </c>
      <c r="X216" t="s">
        <v>2300</v>
      </c>
      <c r="Z216">
        <v>1200</v>
      </c>
      <c r="AA216">
        <v>0</v>
      </c>
      <c r="AC216" t="s">
        <v>2357</v>
      </c>
    </row>
    <row r="217" spans="1:29" hidden="1">
      <c r="A217" t="str">
        <f t="shared" si="18"/>
        <v>Acid</v>
      </c>
      <c r="B217" t="str">
        <f t="shared" si="21"/>
        <v>Acid</v>
      </c>
      <c r="C217" s="5" t="s">
        <v>234</v>
      </c>
      <c r="D217" s="6"/>
      <c r="E217" s="5">
        <f t="shared" si="19"/>
        <v>223</v>
      </c>
      <c r="F217" s="94" t="s">
        <v>1766</v>
      </c>
      <c r="G217" s="5">
        <v>5</v>
      </c>
      <c r="H217" s="5"/>
      <c r="I217" s="5"/>
      <c r="J217" s="5"/>
      <c r="K217" s="5"/>
      <c r="L217" s="5">
        <v>9</v>
      </c>
      <c r="M217" s="5">
        <v>0</v>
      </c>
      <c r="N217" s="43" t="s">
        <v>2046</v>
      </c>
      <c r="O217" s="19"/>
      <c r="P217" s="19"/>
      <c r="Q217" s="25"/>
      <c r="R217" s="19"/>
      <c r="S217" s="5">
        <v>1</v>
      </c>
      <c r="T217" s="5" t="str">
        <f>U217</f>
        <v>Mana</v>
      </c>
      <c r="U217" t="s">
        <v>6</v>
      </c>
      <c r="V217">
        <v>5</v>
      </c>
      <c r="W217" t="s">
        <v>1841</v>
      </c>
      <c r="X217" t="s">
        <v>2300</v>
      </c>
      <c r="Y217" t="s">
        <v>20</v>
      </c>
    </row>
    <row r="218" spans="1:29" hidden="1">
      <c r="A218" t="str">
        <f t="shared" si="18"/>
        <v>Riddle</v>
      </c>
      <c r="B218" t="str">
        <f t="shared" si="21"/>
        <v>Riddle</v>
      </c>
      <c r="C218" s="5" t="s">
        <v>68</v>
      </c>
      <c r="D218" s="6"/>
      <c r="E218" s="5">
        <f t="shared" si="19"/>
        <v>224</v>
      </c>
      <c r="F218" s="94" t="s">
        <v>1887</v>
      </c>
      <c r="G218" s="5">
        <v>5</v>
      </c>
      <c r="H218" s="5"/>
      <c r="I218" s="5"/>
      <c r="J218" s="5"/>
      <c r="K218" s="5"/>
      <c r="L218" s="5">
        <v>9</v>
      </c>
      <c r="M218" s="5" t="s">
        <v>1948</v>
      </c>
      <c r="N218" s="43" t="s">
        <v>2075</v>
      </c>
      <c r="O218" s="19"/>
      <c r="P218" s="19"/>
      <c r="Q218" s="25"/>
      <c r="R218" s="19"/>
      <c r="S218" s="5" t="s">
        <v>2005</v>
      </c>
      <c r="T218" s="5" t="s">
        <v>6</v>
      </c>
      <c r="U218" t="s">
        <v>2341</v>
      </c>
      <c r="W218" t="s">
        <v>1841</v>
      </c>
      <c r="X218" t="s">
        <v>2300</v>
      </c>
      <c r="AB218" t="s">
        <v>1882</v>
      </c>
    </row>
    <row r="219" spans="1:29" hidden="1">
      <c r="A219" t="str">
        <f t="shared" si="18"/>
        <v>CursSong</v>
      </c>
      <c r="B219" t="str">
        <f t="shared" si="21"/>
        <v>CursSong</v>
      </c>
      <c r="C219" s="5" t="s">
        <v>283</v>
      </c>
      <c r="D219" s="6"/>
      <c r="E219" s="5">
        <f t="shared" si="19"/>
        <v>225</v>
      </c>
      <c r="F219" s="94" t="s">
        <v>2067</v>
      </c>
      <c r="G219" s="5">
        <v>5</v>
      </c>
      <c r="H219" s="5"/>
      <c r="I219" s="5"/>
      <c r="J219" s="5"/>
      <c r="K219" s="5"/>
      <c r="L219" s="5">
        <v>9</v>
      </c>
      <c r="M219" s="5" t="s">
        <v>1948</v>
      </c>
      <c r="N219" s="43" t="s">
        <v>2076</v>
      </c>
      <c r="O219" s="19"/>
      <c r="P219" s="19"/>
      <c r="Q219" s="25"/>
      <c r="R219" s="19"/>
      <c r="S219" s="5" t="s">
        <v>2005</v>
      </c>
      <c r="T219" s="5" t="s">
        <v>6</v>
      </c>
      <c r="U219" t="s">
        <v>2341</v>
      </c>
      <c r="W219" t="s">
        <v>1841</v>
      </c>
      <c r="X219" t="s">
        <v>2300</v>
      </c>
      <c r="AB219" t="s">
        <v>1764</v>
      </c>
    </row>
    <row r="220" spans="1:29" hidden="1">
      <c r="A220" t="str">
        <f t="shared" si="18"/>
        <v>MadSong</v>
      </c>
      <c r="B220" t="str">
        <f t="shared" si="21"/>
        <v>MadSong</v>
      </c>
      <c r="C220" s="5" t="s">
        <v>288</v>
      </c>
      <c r="D220" s="6"/>
      <c r="E220" s="5">
        <f t="shared" si="19"/>
        <v>226</v>
      </c>
      <c r="F220" s="94" t="s">
        <v>2071</v>
      </c>
      <c r="G220" s="5">
        <v>5</v>
      </c>
      <c r="H220" s="5"/>
      <c r="I220" s="5"/>
      <c r="J220" s="5"/>
      <c r="K220" s="5"/>
      <c r="L220" s="5">
        <v>9</v>
      </c>
      <c r="M220" s="5" t="s">
        <v>1948</v>
      </c>
      <c r="N220" s="43" t="s">
        <v>2075</v>
      </c>
      <c r="O220" s="19"/>
      <c r="P220" s="19"/>
      <c r="Q220" s="25"/>
      <c r="R220" s="19"/>
      <c r="S220" s="5" t="s">
        <v>2005</v>
      </c>
      <c r="T220" s="5" t="s">
        <v>6</v>
      </c>
      <c r="U220" t="s">
        <v>2341</v>
      </c>
      <c r="W220" t="s">
        <v>1841</v>
      </c>
      <c r="X220" t="s">
        <v>2300</v>
      </c>
      <c r="AB220" t="s">
        <v>1882</v>
      </c>
    </row>
    <row r="221" spans="1:29" hidden="1">
      <c r="A221" t="str">
        <f t="shared" si="18"/>
        <v>Surprise</v>
      </c>
      <c r="B221" t="str">
        <f t="shared" si="21"/>
        <v>Surprise</v>
      </c>
      <c r="C221" s="5" t="s">
        <v>85</v>
      </c>
      <c r="D221" s="6"/>
      <c r="E221" s="5">
        <f t="shared" si="19"/>
        <v>227</v>
      </c>
      <c r="F221" s="94" t="s">
        <v>2077</v>
      </c>
      <c r="G221" s="5">
        <v>-2</v>
      </c>
      <c r="H221" s="5"/>
      <c r="I221" s="5"/>
      <c r="J221" s="5"/>
      <c r="K221" s="5"/>
      <c r="L221" s="5">
        <v>9</v>
      </c>
      <c r="M221" s="5">
        <v>0</v>
      </c>
      <c r="N221" s="43" t="s">
        <v>2078</v>
      </c>
      <c r="O221" s="19"/>
      <c r="P221" s="19"/>
      <c r="Q221" s="25"/>
      <c r="R221" s="19"/>
      <c r="S221" s="5">
        <v>1</v>
      </c>
      <c r="T221" s="5" t="s">
        <v>2609</v>
      </c>
      <c r="W221" t="s">
        <v>2335</v>
      </c>
    </row>
    <row r="222" spans="1:29" hidden="1">
      <c r="A222" t="str">
        <f t="shared" si="18"/>
        <v>Warning</v>
      </c>
      <c r="B222" t="str">
        <f t="shared" si="21"/>
        <v>Warning</v>
      </c>
      <c r="C222" s="5" t="s">
        <v>69</v>
      </c>
      <c r="D222" s="6"/>
      <c r="E222" s="5">
        <f t="shared" si="19"/>
        <v>228</v>
      </c>
      <c r="F222" s="94" t="s">
        <v>1731</v>
      </c>
      <c r="G222" s="5">
        <v>-2</v>
      </c>
      <c r="H222" s="5"/>
      <c r="I222" s="5"/>
      <c r="J222" s="5"/>
      <c r="K222" s="5"/>
      <c r="L222" s="5">
        <v>9</v>
      </c>
      <c r="M222" s="5">
        <v>0</v>
      </c>
      <c r="N222" s="43" t="s">
        <v>2079</v>
      </c>
      <c r="O222" s="19"/>
      <c r="P222" s="19"/>
      <c r="Q222" s="25"/>
      <c r="R222" s="19"/>
      <c r="S222" s="5">
        <v>1</v>
      </c>
      <c r="T222" s="5" t="s">
        <v>2609</v>
      </c>
      <c r="W222" t="s">
        <v>2335</v>
      </c>
    </row>
    <row r="223" spans="1:29" hidden="1">
      <c r="A223" t="str">
        <f t="shared" si="18"/>
        <v>Multiply</v>
      </c>
      <c r="B223" t="str">
        <f t="shared" si="21"/>
        <v>Multiply</v>
      </c>
      <c r="C223" s="5" t="s">
        <v>674</v>
      </c>
      <c r="D223" s="6"/>
      <c r="E223" s="5">
        <f t="shared" si="19"/>
        <v>229</v>
      </c>
      <c r="F223" s="94" t="s">
        <v>1989</v>
      </c>
      <c r="G223" s="5">
        <v>-2</v>
      </c>
      <c r="H223" s="5"/>
      <c r="I223" s="5"/>
      <c r="J223" s="5"/>
      <c r="K223" s="5"/>
      <c r="L223" s="5">
        <v>9</v>
      </c>
      <c r="M223" s="5">
        <v>0</v>
      </c>
      <c r="N223" s="43" t="s">
        <v>2080</v>
      </c>
      <c r="O223" s="19"/>
      <c r="P223" s="19"/>
      <c r="Q223" s="25"/>
      <c r="R223" s="19"/>
      <c r="S223" s="5">
        <v>1</v>
      </c>
      <c r="T223" s="5" t="s">
        <v>6</v>
      </c>
      <c r="W223" t="s">
        <v>1841</v>
      </c>
      <c r="X223" t="s">
        <v>2297</v>
      </c>
      <c r="AC223" t="s">
        <v>2351</v>
      </c>
    </row>
    <row r="224" spans="1:29" hidden="1">
      <c r="A224" t="str">
        <f t="shared" si="18"/>
        <v>O-Quake</v>
      </c>
      <c r="B224" t="str">
        <f t="shared" ref="B224:B236" si="22">CONCATENATE(D224,"-",C224)</f>
        <v>O-Quake</v>
      </c>
      <c r="C224" s="5" t="s">
        <v>88</v>
      </c>
      <c r="D224" s="6" t="s">
        <v>2081</v>
      </c>
      <c r="E224" s="5">
        <f t="shared" si="19"/>
        <v>230</v>
      </c>
      <c r="F224" s="94" t="s">
        <v>2057</v>
      </c>
      <c r="G224" s="5">
        <v>-2</v>
      </c>
      <c r="H224" s="5"/>
      <c r="I224" s="5"/>
      <c r="J224" s="5"/>
      <c r="K224" s="5"/>
      <c r="L224" s="5">
        <v>9</v>
      </c>
      <c r="M224" s="5">
        <v>0</v>
      </c>
      <c r="N224" s="43" t="s">
        <v>2082</v>
      </c>
      <c r="O224" s="19"/>
      <c r="P224" s="19"/>
      <c r="Q224" s="25"/>
      <c r="R224" s="19"/>
      <c r="S224" s="5">
        <v>1</v>
      </c>
      <c r="T224" s="5" t="s">
        <v>2609</v>
      </c>
      <c r="W224" t="s">
        <v>2335</v>
      </c>
      <c r="Y224" t="s">
        <v>88</v>
      </c>
    </row>
    <row r="225" spans="1:33" hidden="1">
      <c r="A225" t="str">
        <f t="shared" si="18"/>
        <v>O-Change</v>
      </c>
      <c r="B225" t="str">
        <f t="shared" si="22"/>
        <v>O-Change</v>
      </c>
      <c r="C225" s="5" t="s">
        <v>2083</v>
      </c>
      <c r="D225" s="6" t="s">
        <v>2081</v>
      </c>
      <c r="E225" s="5">
        <f t="shared" si="19"/>
        <v>231</v>
      </c>
      <c r="F225" s="94" t="s">
        <v>2084</v>
      </c>
      <c r="G225" s="5">
        <v>-2</v>
      </c>
      <c r="H225" s="5"/>
      <c r="I225" s="5"/>
      <c r="J225" s="5"/>
      <c r="K225" s="5"/>
      <c r="L225" s="5">
        <v>9</v>
      </c>
      <c r="M225" s="5">
        <v>0</v>
      </c>
      <c r="N225" s="43" t="s">
        <v>2085</v>
      </c>
      <c r="O225" s="19"/>
      <c r="P225" s="19"/>
      <c r="Q225" s="25"/>
      <c r="R225" s="19"/>
      <c r="S225" s="5">
        <v>1</v>
      </c>
      <c r="T225" s="5" t="s">
        <v>2609</v>
      </c>
      <c r="W225" t="s">
        <v>2335</v>
      </c>
      <c r="Y225" t="s">
        <v>2085</v>
      </c>
    </row>
    <row r="226" spans="1:33" hidden="1">
      <c r="A226" t="str">
        <f t="shared" si="18"/>
        <v>O-Fire</v>
      </c>
      <c r="B226" t="str">
        <f t="shared" si="22"/>
        <v>O-Fire</v>
      </c>
      <c r="C226" s="5" t="s">
        <v>159</v>
      </c>
      <c r="D226" s="6" t="s">
        <v>2081</v>
      </c>
      <c r="E226" s="5">
        <f t="shared" si="19"/>
        <v>232</v>
      </c>
      <c r="F226" s="94" t="s">
        <v>1784</v>
      </c>
      <c r="G226" s="5">
        <v>-2</v>
      </c>
      <c r="H226" s="5"/>
      <c r="I226" s="5"/>
      <c r="J226" s="5"/>
      <c r="K226" s="5"/>
      <c r="L226" s="5">
        <v>9</v>
      </c>
      <c r="M226" s="5">
        <v>0</v>
      </c>
      <c r="N226" s="43" t="s">
        <v>2086</v>
      </c>
      <c r="O226" s="19"/>
      <c r="P226" s="19"/>
      <c r="Q226" s="25"/>
      <c r="R226" s="19"/>
      <c r="S226" s="5">
        <v>1</v>
      </c>
      <c r="T226" s="5" t="s">
        <v>2609</v>
      </c>
      <c r="W226" t="s">
        <v>2335</v>
      </c>
      <c r="Y226" t="s">
        <v>159</v>
      </c>
    </row>
    <row r="227" spans="1:33" hidden="1">
      <c r="A227" t="str">
        <f t="shared" si="18"/>
        <v>O-Poison</v>
      </c>
      <c r="B227" t="str">
        <f t="shared" si="22"/>
        <v>O-Poison</v>
      </c>
      <c r="C227" s="5" t="s">
        <v>20</v>
      </c>
      <c r="D227" s="6" t="s">
        <v>2081</v>
      </c>
      <c r="E227" s="5">
        <f t="shared" si="19"/>
        <v>233</v>
      </c>
      <c r="F227" s="94" t="s">
        <v>1927</v>
      </c>
      <c r="G227" s="5">
        <v>-2</v>
      </c>
      <c r="H227" s="5"/>
      <c r="I227" s="5"/>
      <c r="J227" s="5"/>
      <c r="K227" s="5"/>
      <c r="L227" s="5">
        <v>9</v>
      </c>
      <c r="M227" s="5">
        <v>0</v>
      </c>
      <c r="N227" s="43" t="s">
        <v>2087</v>
      </c>
      <c r="O227" s="19"/>
      <c r="P227" s="19"/>
      <c r="Q227" s="25"/>
      <c r="R227" s="19"/>
      <c r="S227" s="5">
        <v>1</v>
      </c>
      <c r="T227" s="5" t="s">
        <v>2609</v>
      </c>
      <c r="W227" t="s">
        <v>2335</v>
      </c>
      <c r="Y227" t="s">
        <v>20</v>
      </c>
    </row>
    <row r="228" spans="1:33" hidden="1">
      <c r="A228" t="str">
        <f t="shared" si="18"/>
        <v>O-Damage</v>
      </c>
      <c r="B228" t="str">
        <f t="shared" si="22"/>
        <v>O-Damage</v>
      </c>
      <c r="C228" s="5" t="s">
        <v>2088</v>
      </c>
      <c r="D228" s="6" t="s">
        <v>2081</v>
      </c>
      <c r="E228" s="5">
        <f t="shared" si="19"/>
        <v>234</v>
      </c>
      <c r="F228" s="94" t="s">
        <v>2089</v>
      </c>
      <c r="G228" s="5">
        <v>-2</v>
      </c>
      <c r="H228" s="5"/>
      <c r="I228" s="5"/>
      <c r="J228" s="5"/>
      <c r="K228" s="5"/>
      <c r="L228" s="5">
        <v>9</v>
      </c>
      <c r="M228" s="5">
        <v>0</v>
      </c>
      <c r="N228" s="43" t="s">
        <v>2091</v>
      </c>
      <c r="O228" s="19"/>
      <c r="P228" s="19"/>
      <c r="Q228" s="25"/>
      <c r="R228" s="19"/>
      <c r="S228" s="5">
        <v>1</v>
      </c>
      <c r="T228" s="5" t="s">
        <v>2609</v>
      </c>
      <c r="W228" t="s">
        <v>2335</v>
      </c>
      <c r="Y228" t="s">
        <v>2366</v>
      </c>
    </row>
    <row r="229" spans="1:33" hidden="1">
      <c r="A229" t="str">
        <f t="shared" si="18"/>
        <v>O-Weapon</v>
      </c>
      <c r="B229" t="str">
        <f t="shared" si="22"/>
        <v>O-Weapon</v>
      </c>
      <c r="C229" s="5" t="s">
        <v>2092</v>
      </c>
      <c r="D229" s="6" t="s">
        <v>2081</v>
      </c>
      <c r="E229" s="5">
        <f t="shared" si="19"/>
        <v>235</v>
      </c>
      <c r="F229" s="94" t="s">
        <v>2093</v>
      </c>
      <c r="G229" s="5">
        <v>-2</v>
      </c>
      <c r="H229" s="5"/>
      <c r="I229" s="5"/>
      <c r="J229" s="5"/>
      <c r="K229" s="5"/>
      <c r="L229" s="5">
        <v>9</v>
      </c>
      <c r="M229" s="5">
        <v>0</v>
      </c>
      <c r="N229" s="43" t="s">
        <v>2094</v>
      </c>
      <c r="O229" s="19"/>
      <c r="P229" s="19"/>
      <c r="Q229" s="25"/>
      <c r="R229" s="19"/>
      <c r="S229" s="5">
        <v>1</v>
      </c>
      <c r="T229" s="5" t="s">
        <v>2609</v>
      </c>
      <c r="W229" t="s">
        <v>2335</v>
      </c>
      <c r="Y229" t="s">
        <v>2092</v>
      </c>
    </row>
    <row r="230" spans="1:33" hidden="1">
      <c r="A230" t="str">
        <f t="shared" ref="A230:A240" si="23">B230</f>
        <v>O-Pa/Po</v>
      </c>
      <c r="B230" t="str">
        <f t="shared" si="22"/>
        <v>O-Pa/Po</v>
      </c>
      <c r="C230" s="5" t="s">
        <v>2095</v>
      </c>
      <c r="D230" s="6" t="s">
        <v>2081</v>
      </c>
      <c r="E230" s="5">
        <f t="shared" ref="E230:E240" si="24">HEX2DEC(F230)</f>
        <v>236</v>
      </c>
      <c r="F230" s="94" t="s">
        <v>2096</v>
      </c>
      <c r="G230" s="5">
        <v>-2</v>
      </c>
      <c r="H230" s="5"/>
      <c r="I230" s="5"/>
      <c r="J230" s="5"/>
      <c r="K230" s="5"/>
      <c r="L230" s="5">
        <v>9</v>
      </c>
      <c r="M230" s="5">
        <v>0</v>
      </c>
      <c r="N230" s="43" t="s">
        <v>2097</v>
      </c>
      <c r="O230" s="19"/>
      <c r="P230" s="19"/>
      <c r="Q230" s="25"/>
      <c r="R230" s="19"/>
      <c r="S230" s="5">
        <v>1</v>
      </c>
      <c r="T230" s="5" t="s">
        <v>2609</v>
      </c>
      <c r="W230" t="s">
        <v>2335</v>
      </c>
      <c r="Y230" t="s">
        <v>2097</v>
      </c>
    </row>
    <row r="231" spans="1:33" hidden="1">
      <c r="A231" t="str">
        <f t="shared" si="23"/>
        <v>O-Para</v>
      </c>
      <c r="B231" t="str">
        <f t="shared" si="22"/>
        <v>O-Para</v>
      </c>
      <c r="C231" s="5" t="s">
        <v>2098</v>
      </c>
      <c r="D231" s="6" t="s">
        <v>2081</v>
      </c>
      <c r="E231" s="5">
        <f t="shared" si="24"/>
        <v>237</v>
      </c>
      <c r="F231" s="94" t="s">
        <v>2099</v>
      </c>
      <c r="G231" s="5">
        <v>-2</v>
      </c>
      <c r="H231" s="5"/>
      <c r="I231" s="5"/>
      <c r="J231" s="5"/>
      <c r="K231" s="5"/>
      <c r="L231" s="5">
        <v>9</v>
      </c>
      <c r="M231" s="5">
        <v>0</v>
      </c>
      <c r="N231" s="43" t="s">
        <v>2100</v>
      </c>
      <c r="O231" s="19"/>
      <c r="P231" s="19"/>
      <c r="Q231" s="25"/>
      <c r="R231" s="19"/>
      <c r="S231" s="5">
        <v>1</v>
      </c>
      <c r="T231" s="5" t="s">
        <v>2609</v>
      </c>
      <c r="W231" t="s">
        <v>2335</v>
      </c>
      <c r="Y231" t="s">
        <v>2367</v>
      </c>
    </row>
    <row r="232" spans="1:33" hidden="1">
      <c r="A232" t="str">
        <f t="shared" si="23"/>
        <v>O-Ice</v>
      </c>
      <c r="B232" t="str">
        <f t="shared" si="22"/>
        <v>O-Ice</v>
      </c>
      <c r="C232" s="5" t="s">
        <v>439</v>
      </c>
      <c r="D232" s="6" t="s">
        <v>2081</v>
      </c>
      <c r="E232" s="5">
        <f t="shared" si="24"/>
        <v>238</v>
      </c>
      <c r="F232" s="94" t="s">
        <v>1954</v>
      </c>
      <c r="G232" s="5">
        <v>-2</v>
      </c>
      <c r="H232" s="5"/>
      <c r="I232" s="5"/>
      <c r="J232" s="5"/>
      <c r="K232" s="5"/>
      <c r="L232" s="5">
        <v>9</v>
      </c>
      <c r="M232" s="5">
        <v>0</v>
      </c>
      <c r="N232" s="43" t="s">
        <v>2101</v>
      </c>
      <c r="O232" s="19"/>
      <c r="P232" s="19"/>
      <c r="Q232" s="25"/>
      <c r="R232" s="19"/>
      <c r="S232" s="5">
        <v>1</v>
      </c>
      <c r="T232" s="5" t="s">
        <v>2609</v>
      </c>
      <c r="W232" t="s">
        <v>2335</v>
      </c>
      <c r="Y232" t="s">
        <v>439</v>
      </c>
    </row>
    <row r="233" spans="1:33" hidden="1">
      <c r="A233" t="str">
        <f t="shared" si="23"/>
        <v>O-Stone</v>
      </c>
      <c r="B233" t="str">
        <f t="shared" si="22"/>
        <v>O-Stone</v>
      </c>
      <c r="C233" s="5" t="s">
        <v>480</v>
      </c>
      <c r="D233" s="6" t="s">
        <v>2081</v>
      </c>
      <c r="E233" s="5">
        <f t="shared" si="24"/>
        <v>239</v>
      </c>
      <c r="F233" s="94" t="s">
        <v>1835</v>
      </c>
      <c r="G233" s="5">
        <v>-2</v>
      </c>
      <c r="H233" s="5"/>
      <c r="I233" s="5"/>
      <c r="J233" s="5"/>
      <c r="K233" s="5"/>
      <c r="L233" s="5">
        <v>9</v>
      </c>
      <c r="M233" s="5">
        <v>0</v>
      </c>
      <c r="N233" s="43" t="s">
        <v>2102</v>
      </c>
      <c r="O233" s="19"/>
      <c r="P233" s="19"/>
      <c r="Q233" s="25"/>
      <c r="R233" s="19"/>
      <c r="S233" s="5">
        <v>1</v>
      </c>
      <c r="T233" s="5" t="s">
        <v>2609</v>
      </c>
      <c r="W233" t="s">
        <v>2335</v>
      </c>
      <c r="Y233" t="s">
        <v>480</v>
      </c>
    </row>
    <row r="234" spans="1:33" hidden="1">
      <c r="A234" t="str">
        <f t="shared" si="23"/>
        <v>X-Fire</v>
      </c>
      <c r="B234" t="str">
        <f t="shared" si="22"/>
        <v>X-Fire</v>
      </c>
      <c r="C234" s="5" t="s">
        <v>159</v>
      </c>
      <c r="D234" s="6" t="s">
        <v>2103</v>
      </c>
      <c r="E234" s="5">
        <f t="shared" si="24"/>
        <v>240</v>
      </c>
      <c r="F234" s="94" t="s">
        <v>1755</v>
      </c>
      <c r="G234" s="5">
        <v>-2</v>
      </c>
      <c r="H234" s="5"/>
      <c r="I234" s="5"/>
      <c r="J234" s="5"/>
      <c r="K234" s="5"/>
      <c r="L234" s="5">
        <v>9</v>
      </c>
      <c r="M234" s="5">
        <v>0</v>
      </c>
      <c r="N234" s="43" t="s">
        <v>2104</v>
      </c>
      <c r="O234" s="19"/>
      <c r="P234" s="19"/>
      <c r="Q234" s="25"/>
      <c r="R234" s="19"/>
      <c r="S234" s="5">
        <v>1</v>
      </c>
      <c r="T234" s="5" t="s">
        <v>2609</v>
      </c>
      <c r="W234" t="s">
        <v>2335</v>
      </c>
      <c r="Y234" t="s">
        <v>159</v>
      </c>
      <c r="AC234" t="s">
        <v>2369</v>
      </c>
    </row>
    <row r="235" spans="1:33" hidden="1">
      <c r="A235" t="str">
        <f t="shared" si="23"/>
        <v>X-Ice</v>
      </c>
      <c r="B235" t="str">
        <f t="shared" si="22"/>
        <v>X-Ice</v>
      </c>
      <c r="C235" s="5" t="s">
        <v>439</v>
      </c>
      <c r="D235" s="6" t="s">
        <v>2103</v>
      </c>
      <c r="E235" s="5">
        <f t="shared" si="24"/>
        <v>241</v>
      </c>
      <c r="F235" s="94" t="s">
        <v>2090</v>
      </c>
      <c r="G235" s="5">
        <v>-2</v>
      </c>
      <c r="H235" s="5"/>
      <c r="I235" s="5"/>
      <c r="J235" s="5"/>
      <c r="K235" s="5"/>
      <c r="L235" s="5">
        <v>9</v>
      </c>
      <c r="M235" s="5">
        <v>0</v>
      </c>
      <c r="N235" s="43" t="s">
        <v>2105</v>
      </c>
      <c r="O235" s="19"/>
      <c r="P235" s="19"/>
      <c r="Q235" s="25"/>
      <c r="R235" s="19"/>
      <c r="S235" s="5">
        <v>1</v>
      </c>
      <c r="T235" s="5" t="s">
        <v>2609</v>
      </c>
      <c r="W235" t="s">
        <v>2335</v>
      </c>
      <c r="Y235" t="s">
        <v>439</v>
      </c>
      <c r="AC235" t="s">
        <v>2369</v>
      </c>
    </row>
    <row r="236" spans="1:33" hidden="1">
      <c r="A236" t="str">
        <f t="shared" si="23"/>
        <v>X-Thunder</v>
      </c>
      <c r="B236" t="str">
        <f t="shared" si="22"/>
        <v>X-Thunder</v>
      </c>
      <c r="C236" s="5" t="s">
        <v>241</v>
      </c>
      <c r="D236" s="6" t="s">
        <v>2103</v>
      </c>
      <c r="E236" s="5">
        <f t="shared" si="24"/>
        <v>242</v>
      </c>
      <c r="F236" s="94" t="s">
        <v>2106</v>
      </c>
      <c r="G236" s="5">
        <v>-2</v>
      </c>
      <c r="H236" s="5"/>
      <c r="I236" s="5"/>
      <c r="J236" s="5"/>
      <c r="K236" s="5"/>
      <c r="L236" s="5">
        <v>9</v>
      </c>
      <c r="M236" s="5">
        <v>0</v>
      </c>
      <c r="N236" s="43" t="s">
        <v>2107</v>
      </c>
      <c r="O236" s="19"/>
      <c r="P236" s="19"/>
      <c r="Q236" s="25"/>
      <c r="R236" s="19"/>
      <c r="S236" s="5">
        <v>1</v>
      </c>
      <c r="T236" s="5" t="s">
        <v>2609</v>
      </c>
      <c r="W236" t="s">
        <v>2335</v>
      </c>
      <c r="Y236" t="s">
        <v>241</v>
      </c>
      <c r="AC236" t="s">
        <v>2369</v>
      </c>
    </row>
    <row r="237" spans="1:33" hidden="1">
      <c r="A237" t="str">
        <f t="shared" si="23"/>
        <v>Teleport</v>
      </c>
      <c r="B237" t="str">
        <f>C237&amp;D237</f>
        <v>Teleport</v>
      </c>
      <c r="C237" s="5" t="s">
        <v>160</v>
      </c>
      <c r="D237" s="6"/>
      <c r="E237" s="5">
        <f t="shared" si="24"/>
        <v>243</v>
      </c>
      <c r="F237" s="94" t="s">
        <v>2108</v>
      </c>
      <c r="G237" s="5">
        <v>30</v>
      </c>
      <c r="H237" s="5"/>
      <c r="I237" s="5"/>
      <c r="J237" s="5"/>
      <c r="K237" s="5"/>
      <c r="L237" s="5">
        <v>9</v>
      </c>
      <c r="M237" s="5">
        <v>0</v>
      </c>
      <c r="N237" s="43" t="s">
        <v>1964</v>
      </c>
      <c r="S237" s="5">
        <v>1</v>
      </c>
      <c r="T237" s="5" t="s">
        <v>2609</v>
      </c>
      <c r="W237" t="s">
        <v>2138</v>
      </c>
    </row>
    <row r="238" spans="1:33" hidden="1">
      <c r="A238" t="str">
        <f t="shared" si="23"/>
        <v>Remedy</v>
      </c>
      <c r="B238" t="str">
        <f>C238&amp;D238</f>
        <v>Remedy</v>
      </c>
      <c r="C238" s="5" t="s">
        <v>2336</v>
      </c>
      <c r="D238" s="6"/>
      <c r="E238" s="5">
        <f t="shared" si="24"/>
        <v>244</v>
      </c>
      <c r="F238" s="94" t="s">
        <v>2109</v>
      </c>
      <c r="G238" s="5">
        <v>30</v>
      </c>
      <c r="H238" s="5"/>
      <c r="I238" s="5"/>
      <c r="J238" s="5"/>
      <c r="K238" s="5"/>
      <c r="L238" s="5">
        <v>9</v>
      </c>
      <c r="M238" s="5">
        <v>0</v>
      </c>
      <c r="N238" s="43" t="s">
        <v>2110</v>
      </c>
      <c r="O238" s="19"/>
      <c r="P238" s="19"/>
      <c r="Q238" s="25"/>
      <c r="R238" s="19"/>
      <c r="S238" s="5">
        <v>1</v>
      </c>
      <c r="T238" s="5" t="s">
        <v>6</v>
      </c>
      <c r="U238" t="s">
        <v>2341</v>
      </c>
      <c r="W238" t="s">
        <v>1841</v>
      </c>
      <c r="X238" t="s">
        <v>2298</v>
      </c>
      <c r="AB238" t="s">
        <v>2551</v>
      </c>
    </row>
    <row r="239" spans="1:33" hidden="1">
      <c r="A239" t="str">
        <f t="shared" si="23"/>
        <v>O-All</v>
      </c>
      <c r="B239" t="str">
        <f>CONCATENATE(D239,"-",C239)</f>
        <v>O-All</v>
      </c>
      <c r="C239" s="5" t="s">
        <v>2111</v>
      </c>
      <c r="D239" s="6" t="s">
        <v>2081</v>
      </c>
      <c r="E239" s="5">
        <f t="shared" si="24"/>
        <v>245</v>
      </c>
      <c r="F239" s="94" t="s">
        <v>2112</v>
      </c>
      <c r="G239" s="5">
        <v>-2</v>
      </c>
      <c r="H239" s="5"/>
      <c r="I239" s="5"/>
      <c r="J239" s="5"/>
      <c r="K239" s="5"/>
      <c r="L239" s="5">
        <v>9</v>
      </c>
      <c r="M239" s="5">
        <v>0</v>
      </c>
      <c r="N239" s="43" t="s">
        <v>2113</v>
      </c>
      <c r="O239" s="19"/>
      <c r="P239" s="19"/>
      <c r="Q239" s="25"/>
      <c r="R239" s="19"/>
      <c r="S239" s="5">
        <v>1</v>
      </c>
      <c r="T239" s="5" t="s">
        <v>2609</v>
      </c>
      <c r="W239" t="s">
        <v>2335</v>
      </c>
      <c r="Y239" t="s">
        <v>2368</v>
      </c>
    </row>
    <row r="240" spans="1:33" hidden="1">
      <c r="A240" t="str">
        <f t="shared" si="23"/>
        <v>PoisonBurst</v>
      </c>
      <c r="B240" t="str">
        <f>C240&amp;D240</f>
        <v>PoisonBurst</v>
      </c>
      <c r="C240" s="5" t="s">
        <v>2345</v>
      </c>
      <c r="D240" s="6"/>
      <c r="E240" s="5">
        <f t="shared" si="24"/>
        <v>246</v>
      </c>
      <c r="F240" s="94" t="s">
        <v>2114</v>
      </c>
      <c r="G240" s="5">
        <v>30</v>
      </c>
      <c r="H240" s="5"/>
      <c r="I240" s="5"/>
      <c r="J240" s="5"/>
      <c r="K240" s="5"/>
      <c r="L240" s="5">
        <v>9</v>
      </c>
      <c r="M240" s="5">
        <v>0</v>
      </c>
      <c r="N240" s="43" t="s">
        <v>2115</v>
      </c>
      <c r="O240" s="19"/>
      <c r="P240" s="19"/>
      <c r="Q240" s="25"/>
      <c r="R240" s="19"/>
      <c r="S240" s="5">
        <v>1</v>
      </c>
      <c r="T240" s="5" t="s">
        <v>6</v>
      </c>
      <c r="U240" t="s">
        <v>2341</v>
      </c>
      <c r="W240" t="s">
        <v>1841</v>
      </c>
      <c r="X240" t="s">
        <v>2300</v>
      </c>
      <c r="AB240" t="s">
        <v>20</v>
      </c>
      <c r="AG240" t="s">
        <v>2346</v>
      </c>
    </row>
    <row r="241" spans="1:33" hidden="1">
      <c r="A241" t="str">
        <f t="shared" ref="A241:A259" si="25">B241</f>
        <v>FlareApollo</v>
      </c>
      <c r="B241" t="str">
        <f>C241&amp;D241</f>
        <v>FlareApollo</v>
      </c>
      <c r="C241" s="5" t="s">
        <v>483</v>
      </c>
      <c r="D241" s="6" t="s">
        <v>772</v>
      </c>
      <c r="E241" s="5">
        <f t="shared" ref="E241:E251" si="26">HEX2DEC(F241)</f>
        <v>250</v>
      </c>
      <c r="F241" s="94" t="s">
        <v>2116</v>
      </c>
      <c r="G241" s="5">
        <v>-2</v>
      </c>
      <c r="H241" s="5"/>
      <c r="I241" s="5"/>
      <c r="J241" s="5"/>
      <c r="K241" s="5"/>
      <c r="L241" s="5">
        <v>9</v>
      </c>
      <c r="M241" s="5">
        <v>0</v>
      </c>
      <c r="N241" s="43" t="s">
        <v>2117</v>
      </c>
      <c r="O241" s="19"/>
      <c r="P241" s="19"/>
      <c r="Q241" s="25"/>
      <c r="R241" s="19"/>
      <c r="S241" s="5">
        <v>1</v>
      </c>
      <c r="T241" s="5" t="s">
        <v>2609</v>
      </c>
      <c r="W241" t="s">
        <v>2337</v>
      </c>
    </row>
    <row r="242" spans="1:33" hidden="1">
      <c r="A242" t="str">
        <f t="shared" si="25"/>
        <v>Smasher</v>
      </c>
      <c r="B242" t="str">
        <f>C242&amp;D242</f>
        <v>Smasher</v>
      </c>
      <c r="C242" s="5" t="s">
        <v>778</v>
      </c>
      <c r="D242" s="6"/>
      <c r="E242" s="5">
        <f t="shared" si="26"/>
        <v>253</v>
      </c>
      <c r="F242" s="94" t="s">
        <v>2118</v>
      </c>
      <c r="G242" s="5">
        <v>30</v>
      </c>
      <c r="H242" s="5"/>
      <c r="I242" s="5"/>
      <c r="J242" s="5"/>
      <c r="K242" s="5"/>
      <c r="L242" s="5">
        <v>9</v>
      </c>
      <c r="M242" s="5">
        <v>0</v>
      </c>
      <c r="N242" s="43" t="s">
        <v>2119</v>
      </c>
      <c r="O242" s="19"/>
      <c r="P242" s="19"/>
      <c r="Q242" s="25"/>
      <c r="R242" s="19"/>
      <c r="S242" s="5">
        <v>1</v>
      </c>
      <c r="T242" s="5" t="s">
        <v>2609</v>
      </c>
      <c r="W242" t="s">
        <v>2337</v>
      </c>
    </row>
    <row r="243" spans="1:33" hidden="1">
      <c r="A243" t="str">
        <f t="shared" si="25"/>
        <v>Recover</v>
      </c>
      <c r="B243" t="s">
        <v>33</v>
      </c>
      <c r="C243" s="5" t="s">
        <v>33</v>
      </c>
      <c r="D243" s="6"/>
      <c r="E243" s="5">
        <f t="shared" si="26"/>
        <v>254</v>
      </c>
      <c r="F243" s="94" t="s">
        <v>2120</v>
      </c>
      <c r="G243" s="5">
        <v>-2</v>
      </c>
      <c r="H243" s="5"/>
      <c r="I243" s="5"/>
      <c r="J243" s="5"/>
      <c r="K243" s="5"/>
      <c r="L243" s="5">
        <v>9</v>
      </c>
      <c r="M243" s="5">
        <v>0</v>
      </c>
      <c r="N243" s="43" t="s">
        <v>2121</v>
      </c>
      <c r="O243" s="5"/>
      <c r="S243" s="5">
        <v>1</v>
      </c>
      <c r="T243" s="5" t="s">
        <v>2609</v>
      </c>
      <c r="W243" t="s">
        <v>2335</v>
      </c>
      <c r="AC243" t="s">
        <v>2363</v>
      </c>
      <c r="AE243">
        <v>10</v>
      </c>
    </row>
    <row r="244" spans="1:33" hidden="1">
      <c r="A244" t="str">
        <f t="shared" si="25"/>
        <v>Power Magi</v>
      </c>
      <c r="B244" t="str">
        <f t="shared" ref="B244:B251" si="27">CONCATENATE(C244, " ",D244)</f>
        <v>Power Magi</v>
      </c>
      <c r="C244" s="5" t="s">
        <v>1837</v>
      </c>
      <c r="D244" s="6" t="s">
        <v>1970</v>
      </c>
      <c r="E244" s="5">
        <f t="shared" si="26"/>
        <v>256</v>
      </c>
      <c r="F244" s="94">
        <v>100</v>
      </c>
      <c r="G244" s="5">
        <v>-2</v>
      </c>
      <c r="H244" s="5"/>
      <c r="I244" s="5"/>
      <c r="J244" s="5"/>
      <c r="K244" s="5"/>
      <c r="L244" s="5">
        <v>0</v>
      </c>
      <c r="M244" s="5" t="s">
        <v>1674</v>
      </c>
      <c r="N244" s="43" t="s">
        <v>2122</v>
      </c>
      <c r="S244" s="5" t="s">
        <v>1678</v>
      </c>
      <c r="T244" s="5" t="s">
        <v>4</v>
      </c>
      <c r="U244" t="s">
        <v>4</v>
      </c>
      <c r="W244" t="s">
        <v>2334</v>
      </c>
      <c r="Z244">
        <v>5</v>
      </c>
      <c r="AA244">
        <v>1</v>
      </c>
    </row>
    <row r="245" spans="1:33" hidden="1">
      <c r="A245" t="str">
        <f t="shared" si="25"/>
        <v>Speed Magi</v>
      </c>
      <c r="B245" t="str">
        <f t="shared" si="27"/>
        <v>Speed Magi</v>
      </c>
      <c r="C245" s="5" t="s">
        <v>1839</v>
      </c>
      <c r="D245" s="6" t="s">
        <v>1970</v>
      </c>
      <c r="E245" s="5">
        <f t="shared" si="26"/>
        <v>257</v>
      </c>
      <c r="F245" s="94" t="s">
        <v>2123</v>
      </c>
      <c r="G245" s="5">
        <v>-2</v>
      </c>
      <c r="H245" s="5"/>
      <c r="I245" s="5"/>
      <c r="J245" s="5"/>
      <c r="K245" s="5"/>
      <c r="L245" s="5">
        <v>0</v>
      </c>
      <c r="M245" s="5" t="s">
        <v>1719</v>
      </c>
      <c r="N245" s="43" t="s">
        <v>2124</v>
      </c>
      <c r="S245" s="5" t="s">
        <v>1721</v>
      </c>
      <c r="T245" s="5" t="s">
        <v>5</v>
      </c>
      <c r="U245" t="s">
        <v>5</v>
      </c>
      <c r="W245" t="s">
        <v>2334</v>
      </c>
    </row>
    <row r="246" spans="1:33" hidden="1">
      <c r="A246" t="str">
        <f t="shared" si="25"/>
        <v>Mana Magi</v>
      </c>
      <c r="B246" t="str">
        <f t="shared" si="27"/>
        <v>Mana Magi</v>
      </c>
      <c r="C246" s="5" t="s">
        <v>6</v>
      </c>
      <c r="D246" s="6" t="s">
        <v>1970</v>
      </c>
      <c r="E246" s="5">
        <f t="shared" si="26"/>
        <v>258</v>
      </c>
      <c r="F246" s="94" t="s">
        <v>2125</v>
      </c>
      <c r="G246" s="5">
        <v>-2</v>
      </c>
      <c r="H246" s="5"/>
      <c r="I246" s="5"/>
      <c r="J246" s="5"/>
      <c r="K246" s="5"/>
      <c r="L246" s="5">
        <v>0</v>
      </c>
      <c r="M246" s="5">
        <v>0</v>
      </c>
      <c r="N246" s="43" t="s">
        <v>2126</v>
      </c>
      <c r="S246" s="5">
        <v>11</v>
      </c>
      <c r="T246" s="5" t="s">
        <v>6</v>
      </c>
      <c r="U246" t="s">
        <v>6</v>
      </c>
      <c r="W246" t="s">
        <v>2334</v>
      </c>
    </row>
    <row r="247" spans="1:33" hidden="1">
      <c r="A247" t="str">
        <f t="shared" si="25"/>
        <v>Defense Magi</v>
      </c>
      <c r="B247" t="str">
        <f t="shared" si="27"/>
        <v>Defense Magi</v>
      </c>
      <c r="C247" s="5" t="s">
        <v>115</v>
      </c>
      <c r="D247" s="6" t="s">
        <v>1970</v>
      </c>
      <c r="E247" s="5">
        <f t="shared" si="26"/>
        <v>259</v>
      </c>
      <c r="F247" s="94" t="s">
        <v>2127</v>
      </c>
      <c r="G247" s="5">
        <v>-2</v>
      </c>
      <c r="H247" s="5"/>
      <c r="I247" s="5"/>
      <c r="J247" s="5"/>
      <c r="K247" s="5"/>
      <c r="L247" s="5">
        <v>0</v>
      </c>
      <c r="M247" s="5" t="s">
        <v>1923</v>
      </c>
      <c r="N247" s="43" t="s">
        <v>2128</v>
      </c>
      <c r="S247" s="5" t="s">
        <v>1925</v>
      </c>
      <c r="T247" s="5" t="s">
        <v>7</v>
      </c>
      <c r="U247" t="s">
        <v>7</v>
      </c>
      <c r="W247" t="s">
        <v>2334</v>
      </c>
    </row>
    <row r="248" spans="1:33" hidden="1">
      <c r="A248" t="str">
        <f t="shared" si="25"/>
        <v>Fire Magi</v>
      </c>
      <c r="B248" t="str">
        <f t="shared" si="27"/>
        <v>Fire Magi</v>
      </c>
      <c r="C248" s="5" t="s">
        <v>159</v>
      </c>
      <c r="D248" s="6" t="s">
        <v>1970</v>
      </c>
      <c r="E248" s="5">
        <f t="shared" si="26"/>
        <v>260</v>
      </c>
      <c r="F248" s="94" t="s">
        <v>2129</v>
      </c>
      <c r="G248" s="5">
        <v>-2</v>
      </c>
      <c r="H248" s="5"/>
      <c r="I248" s="5"/>
      <c r="J248" s="5"/>
      <c r="K248" s="5"/>
      <c r="L248" s="5">
        <v>0</v>
      </c>
      <c r="M248" s="5">
        <v>0</v>
      </c>
      <c r="N248" s="43" t="s">
        <v>2130</v>
      </c>
      <c r="S248" s="5">
        <v>11</v>
      </c>
      <c r="T248" s="5" t="s">
        <v>6</v>
      </c>
      <c r="U248" t="s">
        <v>6</v>
      </c>
      <c r="W248" t="s">
        <v>2334</v>
      </c>
      <c r="Y248" t="s">
        <v>159</v>
      </c>
    </row>
    <row r="249" spans="1:33" hidden="1">
      <c r="A249" t="str">
        <f t="shared" si="25"/>
        <v>Ice Magi</v>
      </c>
      <c r="B249" t="str">
        <f t="shared" si="27"/>
        <v>Ice Magi</v>
      </c>
      <c r="C249" s="5" t="s">
        <v>439</v>
      </c>
      <c r="D249" s="6" t="s">
        <v>1970</v>
      </c>
      <c r="E249" s="5">
        <f t="shared" si="26"/>
        <v>261</v>
      </c>
      <c r="F249" s="94" t="s">
        <v>2131</v>
      </c>
      <c r="G249" s="5">
        <v>-2</v>
      </c>
      <c r="H249" s="5"/>
      <c r="I249" s="5"/>
      <c r="J249" s="5"/>
      <c r="K249" s="5"/>
      <c r="L249" s="5">
        <v>0</v>
      </c>
      <c r="M249" s="5">
        <v>0</v>
      </c>
      <c r="N249" s="43" t="s">
        <v>2132</v>
      </c>
      <c r="S249" s="5">
        <v>11</v>
      </c>
      <c r="T249" s="5" t="s">
        <v>6</v>
      </c>
      <c r="U249" t="s">
        <v>6</v>
      </c>
      <c r="W249" t="s">
        <v>2334</v>
      </c>
      <c r="Y249" t="s">
        <v>439</v>
      </c>
    </row>
    <row r="250" spans="1:33" hidden="1">
      <c r="A250" t="str">
        <f t="shared" si="25"/>
        <v>Thunder Magi</v>
      </c>
      <c r="B250" t="str">
        <f t="shared" si="27"/>
        <v>Thunder Magi</v>
      </c>
      <c r="C250" s="5" t="s">
        <v>241</v>
      </c>
      <c r="D250" s="6" t="s">
        <v>1970</v>
      </c>
      <c r="E250" s="5">
        <f t="shared" si="26"/>
        <v>262</v>
      </c>
      <c r="F250" s="94" t="s">
        <v>2133</v>
      </c>
      <c r="G250" s="5">
        <v>-2</v>
      </c>
      <c r="H250" s="5"/>
      <c r="I250" s="5"/>
      <c r="J250" s="5"/>
      <c r="K250" s="5"/>
      <c r="L250" s="5">
        <v>0</v>
      </c>
      <c r="M250" s="5">
        <v>0</v>
      </c>
      <c r="N250" s="43" t="s">
        <v>2134</v>
      </c>
      <c r="S250" s="5">
        <v>11</v>
      </c>
      <c r="T250" s="5" t="s">
        <v>6</v>
      </c>
      <c r="U250" t="s">
        <v>6</v>
      </c>
      <c r="W250" t="s">
        <v>2334</v>
      </c>
      <c r="Y250" t="s">
        <v>241</v>
      </c>
    </row>
    <row r="251" spans="1:33" hidden="1">
      <c r="A251" t="str">
        <f t="shared" si="25"/>
        <v>Poison Magi</v>
      </c>
      <c r="B251" t="str">
        <f t="shared" si="27"/>
        <v>Poison Magi</v>
      </c>
      <c r="C251" s="5" t="s">
        <v>20</v>
      </c>
      <c r="D251" s="6" t="s">
        <v>1970</v>
      </c>
      <c r="E251" s="5">
        <f t="shared" si="26"/>
        <v>263</v>
      </c>
      <c r="F251" s="94" t="s">
        <v>2135</v>
      </c>
      <c r="G251" s="5">
        <v>-2</v>
      </c>
      <c r="H251" s="5"/>
      <c r="I251" s="5"/>
      <c r="J251" s="5"/>
      <c r="K251" s="5"/>
      <c r="L251" s="5">
        <v>0</v>
      </c>
      <c r="M251" s="5">
        <v>0</v>
      </c>
      <c r="N251" s="43" t="s">
        <v>2136</v>
      </c>
      <c r="S251" s="5">
        <v>11</v>
      </c>
      <c r="T251" s="5" t="s">
        <v>6</v>
      </c>
      <c r="U251" t="s">
        <v>6</v>
      </c>
      <c r="W251" t="s">
        <v>2334</v>
      </c>
      <c r="Y251" t="s">
        <v>20</v>
      </c>
    </row>
    <row r="252" spans="1:33" hidden="1">
      <c r="A252" t="str">
        <f t="shared" si="25"/>
        <v>CatClaw</v>
      </c>
      <c r="B252" t="str">
        <f>C252</f>
        <v>CatClaw</v>
      </c>
      <c r="C252" s="5" t="s">
        <v>817</v>
      </c>
      <c r="D252" s="6" t="s">
        <v>1718</v>
      </c>
      <c r="E252" s="5">
        <f t="shared" ref="E252:E257" si="28">HEX2DEC(F252)</f>
        <v>17</v>
      </c>
      <c r="F252" s="94">
        <v>11</v>
      </c>
      <c r="G252" s="5">
        <v>50</v>
      </c>
      <c r="H252" s="5">
        <v>26000</v>
      </c>
      <c r="I252" s="5"/>
      <c r="J252" s="5"/>
      <c r="K252" s="5"/>
      <c r="L252" s="5">
        <v>99</v>
      </c>
      <c r="M252" s="5" t="s">
        <v>1719</v>
      </c>
      <c r="N252" s="43" t="s">
        <v>1720</v>
      </c>
      <c r="O252" s="19"/>
      <c r="P252" s="19"/>
      <c r="Q252" s="25"/>
      <c r="R252" s="19"/>
      <c r="S252" s="5" t="s">
        <v>1721</v>
      </c>
      <c r="T252" s="5" t="str">
        <f t="shared" ref="T252:T257" si="29">U252</f>
        <v>Agl</v>
      </c>
      <c r="U252" t="s">
        <v>5</v>
      </c>
      <c r="V252">
        <v>13</v>
      </c>
      <c r="W252" t="s">
        <v>2330</v>
      </c>
      <c r="X252" t="s">
        <v>2295</v>
      </c>
      <c r="AG252" t="s">
        <v>2556</v>
      </c>
    </row>
    <row r="253" spans="1:33" hidden="1">
      <c r="A253" t="str">
        <f t="shared" si="25"/>
        <v>Vampic Sword</v>
      </c>
      <c r="B253" t="str">
        <f>CONCATENATE(C253, " ",D253)</f>
        <v>Vampic Sword</v>
      </c>
      <c r="C253" s="5" t="s">
        <v>1722</v>
      </c>
      <c r="D253" s="6" t="s">
        <v>108</v>
      </c>
      <c r="E253" s="5">
        <f t="shared" si="28"/>
        <v>18</v>
      </c>
      <c r="F253" s="94">
        <v>12</v>
      </c>
      <c r="G253" s="5">
        <v>30</v>
      </c>
      <c r="H253" s="5">
        <v>50</v>
      </c>
      <c r="I253" s="5"/>
      <c r="J253" s="5"/>
      <c r="K253" s="5"/>
      <c r="L253" s="5">
        <v>9</v>
      </c>
      <c r="M253" s="5">
        <v>0</v>
      </c>
      <c r="N253" s="43" t="s">
        <v>1724</v>
      </c>
      <c r="O253" s="19"/>
      <c r="P253" s="19"/>
      <c r="Q253" s="25"/>
      <c r="R253" s="19"/>
      <c r="S253" s="5">
        <v>1</v>
      </c>
      <c r="T253" s="5" t="str">
        <f t="shared" si="29"/>
        <v>Mana</v>
      </c>
      <c r="U253" t="s">
        <v>6</v>
      </c>
      <c r="V253">
        <v>6</v>
      </c>
      <c r="W253" t="s">
        <v>2330</v>
      </c>
      <c r="X253" t="s">
        <v>2295</v>
      </c>
      <c r="AC253" t="s">
        <v>429</v>
      </c>
      <c r="AE253">
        <v>25</v>
      </c>
      <c r="AG253" t="s">
        <v>2585</v>
      </c>
    </row>
    <row r="254" spans="1:33" hidden="1">
      <c r="A254" t="str">
        <f t="shared" si="25"/>
        <v>Glass Sword</v>
      </c>
      <c r="B254" t="str">
        <f>CONCATENATE(C254, " ",D254)</f>
        <v>Glass Sword</v>
      </c>
      <c r="C254" s="5" t="s">
        <v>1725</v>
      </c>
      <c r="D254" s="6" t="s">
        <v>108</v>
      </c>
      <c r="E254" s="5">
        <f t="shared" si="28"/>
        <v>19</v>
      </c>
      <c r="F254" s="94">
        <v>13</v>
      </c>
      <c r="G254" s="5">
        <v>1</v>
      </c>
      <c r="H254" s="5">
        <v>50000</v>
      </c>
      <c r="I254" s="5"/>
      <c r="J254" s="5"/>
      <c r="K254" s="5"/>
      <c r="L254" s="5">
        <v>144</v>
      </c>
      <c r="M254" s="5" t="s">
        <v>1685</v>
      </c>
      <c r="N254" s="43" t="s">
        <v>1726</v>
      </c>
      <c r="O254" s="19"/>
      <c r="P254" s="19"/>
      <c r="Q254" s="25" t="s">
        <v>1727</v>
      </c>
      <c r="R254" s="19"/>
      <c r="S254" s="5" t="s">
        <v>1689</v>
      </c>
      <c r="T254" s="5" t="s">
        <v>2609</v>
      </c>
      <c r="U254" t="s">
        <v>2340</v>
      </c>
      <c r="W254" t="s">
        <v>2330</v>
      </c>
      <c r="X254" t="s">
        <v>2295</v>
      </c>
      <c r="Z254">
        <v>1000</v>
      </c>
      <c r="AA254">
        <v>100</v>
      </c>
      <c r="AC254" t="s">
        <v>2641</v>
      </c>
    </row>
    <row r="255" spans="1:33" hidden="1">
      <c r="A255" t="str">
        <f t="shared" si="25"/>
        <v>Revenge Sword</v>
      </c>
      <c r="B255" t="str">
        <f>CONCATENATE(C255, " ",D255)</f>
        <v>Revenge Sword</v>
      </c>
      <c r="C255" s="5" t="s">
        <v>1728</v>
      </c>
      <c r="D255" s="6" t="s">
        <v>108</v>
      </c>
      <c r="E255" s="5">
        <f t="shared" si="28"/>
        <v>20</v>
      </c>
      <c r="F255" s="94">
        <v>14</v>
      </c>
      <c r="G255" s="5">
        <v>40</v>
      </c>
      <c r="H255" s="5">
        <v>6800</v>
      </c>
      <c r="I255" s="5"/>
      <c r="J255" s="5"/>
      <c r="K255" s="5"/>
      <c r="L255" s="5">
        <v>45</v>
      </c>
      <c r="M255" s="5" t="s">
        <v>1664</v>
      </c>
      <c r="N255" s="43" t="s">
        <v>1729</v>
      </c>
      <c r="O255" s="19"/>
      <c r="P255" s="19"/>
      <c r="Q255" s="25"/>
      <c r="R255" s="19"/>
      <c r="S255" s="5" t="s">
        <v>1668</v>
      </c>
      <c r="T255" s="5" t="str">
        <f t="shared" si="29"/>
        <v>Str</v>
      </c>
      <c r="U255" t="s">
        <v>4</v>
      </c>
      <c r="V255">
        <v>6</v>
      </c>
      <c r="W255" t="s">
        <v>2330</v>
      </c>
      <c r="X255" t="s">
        <v>121</v>
      </c>
    </row>
    <row r="256" spans="1:33" hidden="1">
      <c r="A256" t="str">
        <f t="shared" si="25"/>
        <v>Bow</v>
      </c>
      <c r="B256" t="str">
        <f>C256</f>
        <v>Bow</v>
      </c>
      <c r="C256" s="5" t="s">
        <v>747</v>
      </c>
      <c r="D256" s="6" t="s">
        <v>747</v>
      </c>
      <c r="E256" s="5">
        <f t="shared" si="28"/>
        <v>21</v>
      </c>
      <c r="F256" s="94">
        <v>15</v>
      </c>
      <c r="G256" s="5">
        <v>50</v>
      </c>
      <c r="H256" s="5">
        <v>50</v>
      </c>
      <c r="I256" s="5"/>
      <c r="J256" s="5"/>
      <c r="K256" s="5"/>
      <c r="L256" s="5">
        <v>9</v>
      </c>
      <c r="M256" s="5" t="s">
        <v>1730</v>
      </c>
      <c r="N256" s="43" t="s">
        <v>1732</v>
      </c>
      <c r="O256" s="19">
        <v>50</v>
      </c>
      <c r="P256" s="95">
        <v>0.5</v>
      </c>
      <c r="Q256" s="25"/>
      <c r="R256" s="19"/>
      <c r="S256" s="5" t="s">
        <v>1733</v>
      </c>
      <c r="T256" s="5" t="s">
        <v>5</v>
      </c>
      <c r="U256" t="s">
        <v>2340</v>
      </c>
      <c r="W256" t="s">
        <v>2331</v>
      </c>
      <c r="X256" t="s">
        <v>2295</v>
      </c>
      <c r="Z256">
        <v>50</v>
      </c>
      <c r="AA256" t="s">
        <v>4</v>
      </c>
      <c r="AE256">
        <v>10</v>
      </c>
    </row>
    <row r="257" spans="1:33" hidden="1">
      <c r="A257" t="str">
        <f t="shared" si="25"/>
        <v>Sabre</v>
      </c>
      <c r="B257" t="str">
        <f>C257</f>
        <v>Sabre</v>
      </c>
      <c r="C257" s="5" t="s">
        <v>1123</v>
      </c>
      <c r="D257" s="6" t="s">
        <v>108</v>
      </c>
      <c r="E257" s="5">
        <f t="shared" si="28"/>
        <v>16</v>
      </c>
      <c r="F257" s="94">
        <v>10</v>
      </c>
      <c r="G257" s="5">
        <v>50</v>
      </c>
      <c r="H257" s="5">
        <v>3200</v>
      </c>
      <c r="I257" s="5"/>
      <c r="J257" s="5"/>
      <c r="K257" s="5"/>
      <c r="L257" s="5">
        <v>36</v>
      </c>
      <c r="M257" s="5" t="s">
        <v>1715</v>
      </c>
      <c r="N257" s="43" t="s">
        <v>1716</v>
      </c>
      <c r="O257" s="19"/>
      <c r="P257" s="19"/>
      <c r="Q257" s="25"/>
      <c r="R257" s="19"/>
      <c r="S257" s="5" t="s">
        <v>1717</v>
      </c>
      <c r="T257" s="5" t="str">
        <f t="shared" si="29"/>
        <v>Agl</v>
      </c>
      <c r="U257" t="s">
        <v>5</v>
      </c>
      <c r="V257">
        <v>9</v>
      </c>
      <c r="W257" t="s">
        <v>2330</v>
      </c>
      <c r="X257" t="s">
        <v>2295</v>
      </c>
      <c r="AG257" t="s">
        <v>2557</v>
      </c>
    </row>
    <row r="258" spans="1:33" hidden="1">
      <c r="A258" t="str">
        <f t="shared" si="25"/>
        <v>O-Dragon</v>
      </c>
      <c r="B258" t="str">
        <f>CONCATENATE(D258,"-",C258)</f>
        <v>O-Dragon</v>
      </c>
      <c r="C258" s="5" t="s">
        <v>337</v>
      </c>
      <c r="D258" s="6" t="s">
        <v>2081</v>
      </c>
      <c r="N258" s="43" t="s">
        <v>2640</v>
      </c>
      <c r="S258" s="5">
        <v>1</v>
      </c>
      <c r="T258" s="5" t="s">
        <v>2609</v>
      </c>
      <c r="W258" t="s">
        <v>2335</v>
      </c>
      <c r="Y258" t="s">
        <v>2552</v>
      </c>
      <c r="AG258" t="s">
        <v>2553</v>
      </c>
    </row>
    <row r="259" spans="1:33" hidden="1">
      <c r="A259" t="str">
        <f t="shared" si="25"/>
        <v>Tremor</v>
      </c>
      <c r="B259" t="s">
        <v>2588</v>
      </c>
      <c r="N259" s="43" t="s">
        <v>2589</v>
      </c>
      <c r="T259" s="5" t="s">
        <v>6</v>
      </c>
      <c r="U259" t="s">
        <v>6</v>
      </c>
      <c r="W259" t="s">
        <v>1841</v>
      </c>
      <c r="X259" t="s">
        <v>2300</v>
      </c>
      <c r="Y259" t="s">
        <v>88</v>
      </c>
    </row>
  </sheetData>
  <autoFilter ref="A1:AG259" xr:uid="{00000000-0009-0000-0000-000005000000}">
    <filterColumn colId="20">
      <filters>
        <filter val="Mix"/>
      </filters>
    </filterColumn>
    <sortState ref="A38:AG240">
      <sortCondition ref="E1:E259"/>
    </sortState>
  </autoFilter>
  <sortState ref="A2:AE213">
    <sortCondition ref="U2:U213"/>
    <sortCondition descending="1" ref="W2:W213"/>
    <sortCondition ref="X2:X213"/>
    <sortCondition ref="F2:F213"/>
  </sortState>
  <conditionalFormatting sqref="A2:A259">
    <cfRule type="notContainsBlanks" dxfId="0" priority="1">
      <formula>LEN(TRIM(A2))&gt;0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242"/>
  <sheetViews>
    <sheetView workbookViewId="0">
      <selection activeCell="E229" sqref="E229"/>
    </sheetView>
  </sheetViews>
  <sheetFormatPr defaultRowHeight="15"/>
  <cols>
    <col min="1" max="1" width="16.28515625" bestFit="1" customWidth="1"/>
    <col min="2" max="2" width="32.85546875" bestFit="1" customWidth="1"/>
  </cols>
  <sheetData>
    <row r="1" spans="1:2">
      <c r="A1" s="97" t="s">
        <v>1647</v>
      </c>
      <c r="B1" s="97" t="s">
        <v>2137</v>
      </c>
    </row>
    <row r="2" spans="1:2">
      <c r="A2" s="116" t="s">
        <v>2139</v>
      </c>
      <c r="B2" s="117"/>
    </row>
    <row r="3" spans="1:2">
      <c r="A3" s="98"/>
      <c r="B3" s="98" t="s">
        <v>343</v>
      </c>
    </row>
    <row r="4" spans="1:2">
      <c r="A4" s="98"/>
      <c r="B4" s="98" t="s">
        <v>2140</v>
      </c>
    </row>
    <row r="5" spans="1:2">
      <c r="A5" s="98"/>
      <c r="B5" s="98" t="s">
        <v>2141</v>
      </c>
    </row>
    <row r="6" spans="1:2">
      <c r="A6" s="98"/>
      <c r="B6" s="98" t="s">
        <v>2142</v>
      </c>
    </row>
    <row r="7" spans="1:2">
      <c r="A7" s="98"/>
      <c r="B7" s="98" t="s">
        <v>477</v>
      </c>
    </row>
    <row r="8" spans="1:2">
      <c r="A8" s="98"/>
      <c r="B8" s="98" t="s">
        <v>747</v>
      </c>
    </row>
    <row r="9" spans="1:2">
      <c r="A9" s="116" t="s">
        <v>2143</v>
      </c>
      <c r="B9" s="117" t="s">
        <v>2144</v>
      </c>
    </row>
    <row r="10" spans="1:2">
      <c r="A10" s="98"/>
      <c r="B10" s="98" t="s">
        <v>2145</v>
      </c>
    </row>
    <row r="11" spans="1:2">
      <c r="A11" s="98"/>
      <c r="B11" s="98" t="s">
        <v>2146</v>
      </c>
    </row>
    <row r="12" spans="1:2">
      <c r="A12" s="98"/>
      <c r="B12" s="98" t="s">
        <v>2147</v>
      </c>
    </row>
    <row r="13" spans="1:2">
      <c r="A13" s="116" t="s">
        <v>2143</v>
      </c>
      <c r="B13" s="117" t="s">
        <v>2148</v>
      </c>
    </row>
    <row r="14" spans="1:2">
      <c r="A14" s="98"/>
      <c r="B14" s="98" t="s">
        <v>2149</v>
      </c>
    </row>
    <row r="15" spans="1:2">
      <c r="A15" s="116" t="s">
        <v>2143</v>
      </c>
      <c r="B15" s="117" t="s">
        <v>2150</v>
      </c>
    </row>
    <row r="16" spans="1:2">
      <c r="A16" s="98"/>
      <c r="B16" s="98" t="s">
        <v>2151</v>
      </c>
    </row>
    <row r="17" spans="1:2">
      <c r="A17" s="98"/>
      <c r="B17" s="98" t="s">
        <v>2151</v>
      </c>
    </row>
    <row r="18" spans="1:2">
      <c r="A18" s="98"/>
      <c r="B18" s="98" t="s">
        <v>2151</v>
      </c>
    </row>
    <row r="19" spans="1:2">
      <c r="A19" s="98"/>
      <c r="B19" s="98" t="s">
        <v>2151</v>
      </c>
    </row>
    <row r="20" spans="1:2">
      <c r="A20" s="116" t="s">
        <v>2143</v>
      </c>
      <c r="B20" s="117" t="s">
        <v>2152</v>
      </c>
    </row>
    <row r="21" spans="1:2">
      <c r="A21" s="98"/>
      <c r="B21" s="98" t="s">
        <v>2153</v>
      </c>
    </row>
    <row r="22" spans="1:2">
      <c r="A22" s="98"/>
      <c r="B22" s="98" t="s">
        <v>2153</v>
      </c>
    </row>
    <row r="23" spans="1:2">
      <c r="A23" s="98"/>
      <c r="B23" s="100" t="s">
        <v>2154</v>
      </c>
    </row>
    <row r="24" spans="1:2">
      <c r="A24" s="98"/>
      <c r="B24" s="100" t="s">
        <v>2154</v>
      </c>
    </row>
    <row r="25" spans="1:2">
      <c r="A25" s="98"/>
      <c r="B25" s="100" t="s">
        <v>2155</v>
      </c>
    </row>
    <row r="26" spans="1:2">
      <c r="A26" s="98"/>
      <c r="B26" s="98" t="s">
        <v>2151</v>
      </c>
    </row>
    <row r="27" spans="1:2">
      <c r="A27" s="98"/>
      <c r="B27" s="98" t="s">
        <v>2151</v>
      </c>
    </row>
    <row r="28" spans="1:2">
      <c r="A28" s="98"/>
      <c r="B28" s="98" t="s">
        <v>2151</v>
      </c>
    </row>
    <row r="29" spans="1:2">
      <c r="A29" s="98"/>
      <c r="B29" s="98" t="s">
        <v>2156</v>
      </c>
    </row>
    <row r="30" spans="1:2">
      <c r="A30" s="98"/>
      <c r="B30" s="98" t="s">
        <v>2157</v>
      </c>
    </row>
    <row r="31" spans="1:2">
      <c r="A31" s="98"/>
      <c r="B31" s="98" t="s">
        <v>2158</v>
      </c>
    </row>
    <row r="32" spans="1:2">
      <c r="A32" s="98"/>
      <c r="B32" s="98" t="s">
        <v>2141</v>
      </c>
    </row>
    <row r="33" spans="1:2">
      <c r="A33" s="116" t="s">
        <v>952</v>
      </c>
      <c r="B33" s="117" t="s">
        <v>2144</v>
      </c>
    </row>
    <row r="34" spans="1:2">
      <c r="A34" s="98"/>
      <c r="B34" s="99" t="s">
        <v>2159</v>
      </c>
    </row>
    <row r="35" spans="1:2">
      <c r="A35" s="98"/>
      <c r="B35" s="99" t="s">
        <v>2159</v>
      </c>
    </row>
    <row r="36" spans="1:2">
      <c r="A36" s="98"/>
      <c r="B36" s="99" t="s">
        <v>2159</v>
      </c>
    </row>
    <row r="37" spans="1:2">
      <c r="A37" s="98"/>
      <c r="B37" s="99" t="s">
        <v>2159</v>
      </c>
    </row>
    <row r="38" spans="1:2">
      <c r="A38" s="116" t="s">
        <v>952</v>
      </c>
      <c r="B38" s="117" t="s">
        <v>2148</v>
      </c>
    </row>
    <row r="39" spans="1:2">
      <c r="A39" s="98"/>
      <c r="B39" s="99" t="s">
        <v>2159</v>
      </c>
    </row>
    <row r="40" spans="1:2">
      <c r="A40" s="98"/>
      <c r="B40" s="99" t="s">
        <v>2159</v>
      </c>
    </row>
    <row r="41" spans="1:2">
      <c r="A41" s="98"/>
      <c r="B41" s="99" t="s">
        <v>2159</v>
      </c>
    </row>
    <row r="42" spans="1:2">
      <c r="A42" s="116" t="s">
        <v>952</v>
      </c>
      <c r="B42" s="117" t="s">
        <v>2150</v>
      </c>
    </row>
    <row r="43" spans="1:2">
      <c r="A43" s="97"/>
      <c r="B43" s="99" t="s">
        <v>2159</v>
      </c>
    </row>
    <row r="44" spans="1:2">
      <c r="A44" s="97"/>
      <c r="B44" s="99" t="s">
        <v>2159</v>
      </c>
    </row>
    <row r="45" spans="1:2">
      <c r="A45" s="97"/>
      <c r="B45" s="99" t="s">
        <v>2159</v>
      </c>
    </row>
    <row r="46" spans="1:2">
      <c r="A46" s="97"/>
      <c r="B46" s="99" t="s">
        <v>2159</v>
      </c>
    </row>
    <row r="47" spans="1:2">
      <c r="A47" s="98"/>
      <c r="B47" s="98" t="s">
        <v>2160</v>
      </c>
    </row>
    <row r="48" spans="1:2">
      <c r="A48" s="116" t="s">
        <v>952</v>
      </c>
      <c r="B48" s="117" t="s">
        <v>2152</v>
      </c>
    </row>
    <row r="49" spans="1:2">
      <c r="A49" s="98"/>
      <c r="B49" s="99" t="s">
        <v>2159</v>
      </c>
    </row>
    <row r="50" spans="1:2">
      <c r="A50" s="98"/>
      <c r="B50" s="99" t="s">
        <v>2159</v>
      </c>
    </row>
    <row r="51" spans="1:2">
      <c r="A51" s="98"/>
      <c r="B51" s="99" t="s">
        <v>2159</v>
      </c>
    </row>
    <row r="52" spans="1:2">
      <c r="A52" s="98"/>
      <c r="B52" s="99" t="s">
        <v>2159</v>
      </c>
    </row>
    <row r="53" spans="1:2">
      <c r="A53" s="98"/>
      <c r="B53" s="98" t="s">
        <v>2161</v>
      </c>
    </row>
    <row r="54" spans="1:2">
      <c r="A54" s="116" t="s">
        <v>952</v>
      </c>
      <c r="B54" s="117" t="s">
        <v>2162</v>
      </c>
    </row>
    <row r="55" spans="1:2">
      <c r="A55" s="98"/>
      <c r="B55" s="98" t="s">
        <v>503</v>
      </c>
    </row>
    <row r="56" spans="1:2">
      <c r="A56" s="98"/>
      <c r="B56" s="99" t="s">
        <v>2159</v>
      </c>
    </row>
    <row r="57" spans="1:2">
      <c r="A57" s="98"/>
      <c r="B57" s="99" t="s">
        <v>2159</v>
      </c>
    </row>
    <row r="58" spans="1:2">
      <c r="A58" s="98"/>
      <c r="B58" s="99" t="s">
        <v>2159</v>
      </c>
    </row>
    <row r="59" spans="1:2">
      <c r="A59" s="98"/>
      <c r="B59" s="99" t="s">
        <v>2159</v>
      </c>
    </row>
    <row r="60" spans="1:2">
      <c r="A60" s="98"/>
      <c r="B60" s="100" t="s">
        <v>2163</v>
      </c>
    </row>
    <row r="61" spans="1:2">
      <c r="A61" s="98"/>
      <c r="B61" s="98" t="s">
        <v>2164</v>
      </c>
    </row>
    <row r="62" spans="1:2">
      <c r="A62" s="98"/>
      <c r="B62" s="98" t="s">
        <v>2165</v>
      </c>
    </row>
    <row r="63" spans="1:2">
      <c r="A63" s="98"/>
      <c r="B63" s="98" t="s">
        <v>2166</v>
      </c>
    </row>
    <row r="64" spans="1:2">
      <c r="A64" s="116" t="s">
        <v>1045</v>
      </c>
      <c r="B64" s="117" t="s">
        <v>2152</v>
      </c>
    </row>
    <row r="65" spans="1:2">
      <c r="A65" s="98"/>
      <c r="B65" s="98" t="s">
        <v>1123</v>
      </c>
    </row>
    <row r="66" spans="1:2">
      <c r="A66" s="116" t="s">
        <v>1045</v>
      </c>
      <c r="B66" s="117" t="s">
        <v>2162</v>
      </c>
    </row>
    <row r="67" spans="1:2">
      <c r="A67" s="98"/>
      <c r="B67" s="98" t="s">
        <v>92</v>
      </c>
    </row>
    <row r="68" spans="1:2">
      <c r="A68" s="98"/>
      <c r="B68" s="98" t="s">
        <v>2167</v>
      </c>
    </row>
    <row r="69" spans="1:2">
      <c r="A69" s="116" t="s">
        <v>1045</v>
      </c>
      <c r="B69" s="117" t="s">
        <v>2168</v>
      </c>
    </row>
    <row r="70" spans="1:2">
      <c r="A70" s="98"/>
      <c r="B70" s="98" t="s">
        <v>1853</v>
      </c>
    </row>
    <row r="71" spans="1:2">
      <c r="A71" s="116" t="s">
        <v>1045</v>
      </c>
      <c r="B71" s="117" t="s">
        <v>2169</v>
      </c>
    </row>
    <row r="72" spans="1:2">
      <c r="A72" s="98"/>
      <c r="B72" s="98" t="s">
        <v>2170</v>
      </c>
    </row>
    <row r="73" spans="1:2">
      <c r="A73" s="116" t="s">
        <v>1045</v>
      </c>
      <c r="B73" s="117" t="s">
        <v>2171</v>
      </c>
    </row>
    <row r="74" spans="1:2">
      <c r="A74" s="98"/>
      <c r="B74" s="98" t="s">
        <v>754</v>
      </c>
    </row>
    <row r="75" spans="1:2">
      <c r="A75" s="98"/>
      <c r="B75" s="98" t="s">
        <v>2172</v>
      </c>
    </row>
    <row r="76" spans="1:2">
      <c r="A76" s="98"/>
      <c r="B76" s="98" t="s">
        <v>2173</v>
      </c>
    </row>
    <row r="77" spans="1:2">
      <c r="A77" s="98"/>
      <c r="B77" s="98" t="s">
        <v>2174</v>
      </c>
    </row>
    <row r="78" spans="1:2">
      <c r="A78" s="98"/>
      <c r="B78" s="98" t="s">
        <v>2175</v>
      </c>
    </row>
    <row r="79" spans="1:2">
      <c r="A79" s="116" t="s">
        <v>2176</v>
      </c>
      <c r="B79" s="117" t="s">
        <v>1116</v>
      </c>
    </row>
    <row r="80" spans="1:2">
      <c r="A80" s="98"/>
      <c r="B80" s="98" t="s">
        <v>2156</v>
      </c>
    </row>
    <row r="81" spans="1:2">
      <c r="A81" s="98"/>
      <c r="B81" s="98" t="s">
        <v>2177</v>
      </c>
    </row>
    <row r="82" spans="1:2">
      <c r="A82" s="116" t="s">
        <v>2176</v>
      </c>
      <c r="B82" s="117" t="s">
        <v>1119</v>
      </c>
    </row>
    <row r="83" spans="1:2">
      <c r="A83" s="98"/>
      <c r="B83" s="101" t="s">
        <v>2178</v>
      </c>
    </row>
    <row r="84" spans="1:2">
      <c r="A84" s="98"/>
      <c r="B84" s="101" t="s">
        <v>2179</v>
      </c>
    </row>
    <row r="85" spans="1:2">
      <c r="A85" s="98"/>
      <c r="B85" s="101" t="s">
        <v>2180</v>
      </c>
    </row>
    <row r="86" spans="1:2">
      <c r="A86" s="118" t="s">
        <v>1187</v>
      </c>
      <c r="B86" s="117" t="s">
        <v>2150</v>
      </c>
    </row>
    <row r="87" spans="1:2">
      <c r="A87" s="98"/>
      <c r="B87" s="98" t="s">
        <v>2173</v>
      </c>
    </row>
    <row r="88" spans="1:2">
      <c r="A88" s="98"/>
      <c r="B88" s="98" t="s">
        <v>2181</v>
      </c>
    </row>
    <row r="89" spans="1:2">
      <c r="A89" s="118" t="s">
        <v>1187</v>
      </c>
      <c r="B89" s="117" t="s">
        <v>2152</v>
      </c>
    </row>
    <row r="90" spans="1:2">
      <c r="A90" s="101"/>
      <c r="B90" s="99" t="s">
        <v>2182</v>
      </c>
    </row>
    <row r="91" spans="1:2">
      <c r="A91" s="98"/>
      <c r="B91" s="98" t="s">
        <v>630</v>
      </c>
    </row>
    <row r="92" spans="1:2">
      <c r="A92" s="118" t="s">
        <v>1187</v>
      </c>
      <c r="B92" s="117" t="s">
        <v>2162</v>
      </c>
    </row>
    <row r="93" spans="1:2">
      <c r="A93" s="98"/>
      <c r="B93" s="98" t="s">
        <v>2164</v>
      </c>
    </row>
    <row r="94" spans="1:2">
      <c r="A94" s="98"/>
      <c r="B94" s="98" t="s">
        <v>2177</v>
      </c>
    </row>
    <row r="95" spans="1:2">
      <c r="A95" s="98"/>
      <c r="B95" s="98" t="s">
        <v>2183</v>
      </c>
    </row>
    <row r="96" spans="1:2">
      <c r="A96" s="118" t="s">
        <v>1161</v>
      </c>
      <c r="B96" s="117" t="s">
        <v>2144</v>
      </c>
    </row>
    <row r="97" spans="1:2">
      <c r="A97" s="98"/>
      <c r="B97" s="101" t="s">
        <v>1827</v>
      </c>
    </row>
    <row r="98" spans="1:2">
      <c r="A98" s="118" t="s">
        <v>1161</v>
      </c>
      <c r="B98" s="117" t="s">
        <v>2150</v>
      </c>
    </row>
    <row r="99" spans="1:2">
      <c r="A99" s="98"/>
      <c r="B99" s="98" t="s">
        <v>646</v>
      </c>
    </row>
    <row r="100" spans="1:2">
      <c r="A100" s="118" t="s">
        <v>1161</v>
      </c>
      <c r="B100" s="117" t="s">
        <v>2162</v>
      </c>
    </row>
    <row r="101" spans="1:2">
      <c r="A101" s="98"/>
      <c r="B101" s="99" t="s">
        <v>2184</v>
      </c>
    </row>
    <row r="102" spans="1:2">
      <c r="A102" s="98"/>
      <c r="B102" s="99" t="s">
        <v>657</v>
      </c>
    </row>
    <row r="103" spans="1:2">
      <c r="A103" s="98"/>
      <c r="B103" s="99" t="s">
        <v>545</v>
      </c>
    </row>
    <row r="104" spans="1:2">
      <c r="A104" s="119" t="s">
        <v>1181</v>
      </c>
      <c r="B104" s="120" t="s">
        <v>2150</v>
      </c>
    </row>
    <row r="105" spans="1:2">
      <c r="A105" s="98"/>
      <c r="B105" s="98" t="s">
        <v>2173</v>
      </c>
    </row>
    <row r="106" spans="1:2">
      <c r="A106" s="119" t="s">
        <v>1181</v>
      </c>
      <c r="B106" s="120" t="s">
        <v>2152</v>
      </c>
    </row>
    <row r="107" spans="1:2">
      <c r="A107" s="98"/>
      <c r="B107" s="98" t="s">
        <v>2185</v>
      </c>
    </row>
    <row r="108" spans="1:2">
      <c r="A108" s="98"/>
      <c r="B108" s="98" t="s">
        <v>2186</v>
      </c>
    </row>
    <row r="109" spans="1:2">
      <c r="A109" s="119" t="s">
        <v>1181</v>
      </c>
      <c r="B109" s="120" t="s">
        <v>2162</v>
      </c>
    </row>
    <row r="110" spans="1:2">
      <c r="A110" s="98"/>
      <c r="B110" s="98" t="s">
        <v>2371</v>
      </c>
    </row>
    <row r="111" spans="1:2">
      <c r="A111" s="119" t="s">
        <v>1181</v>
      </c>
      <c r="B111" s="120" t="s">
        <v>2187</v>
      </c>
    </row>
    <row r="112" spans="1:2">
      <c r="A112" s="98"/>
      <c r="B112" s="98" t="s">
        <v>2188</v>
      </c>
    </row>
    <row r="113" spans="1:2">
      <c r="A113" s="119" t="s">
        <v>1181</v>
      </c>
      <c r="B113" s="120" t="s">
        <v>2187</v>
      </c>
    </row>
    <row r="114" spans="1:2">
      <c r="A114" s="98"/>
      <c r="B114" s="98" t="s">
        <v>2158</v>
      </c>
    </row>
    <row r="115" spans="1:2">
      <c r="A115" s="98"/>
      <c r="B115" s="98" t="s">
        <v>2165</v>
      </c>
    </row>
    <row r="116" spans="1:2">
      <c r="A116" s="98"/>
      <c r="B116" s="98" t="s">
        <v>2189</v>
      </c>
    </row>
    <row r="117" spans="1:2">
      <c r="A117" s="116" t="s">
        <v>2190</v>
      </c>
      <c r="B117" s="117" t="s">
        <v>2144</v>
      </c>
    </row>
    <row r="118" spans="1:2">
      <c r="A118" s="98"/>
      <c r="B118" s="98" t="s">
        <v>2160</v>
      </c>
    </row>
    <row r="119" spans="1:2">
      <c r="A119" s="116" t="s">
        <v>2190</v>
      </c>
      <c r="B119" s="117" t="s">
        <v>2148</v>
      </c>
    </row>
    <row r="120" spans="1:2">
      <c r="A120" s="98"/>
      <c r="B120" s="98" t="s">
        <v>2191</v>
      </c>
    </row>
    <row r="121" spans="1:2">
      <c r="A121" s="116" t="s">
        <v>2190</v>
      </c>
      <c r="B121" s="117" t="s">
        <v>2162</v>
      </c>
    </row>
    <row r="122" spans="1:2">
      <c r="A122" s="98"/>
      <c r="B122" s="98" t="s">
        <v>2192</v>
      </c>
    </row>
    <row r="123" spans="1:2">
      <c r="A123" s="98"/>
      <c r="B123" s="98" t="s">
        <v>545</v>
      </c>
    </row>
    <row r="124" spans="1:2">
      <c r="A124" s="116" t="s">
        <v>2190</v>
      </c>
      <c r="B124" s="117" t="s">
        <v>2193</v>
      </c>
    </row>
    <row r="125" spans="1:2">
      <c r="A125" s="98"/>
      <c r="B125" s="98" t="s">
        <v>2194</v>
      </c>
    </row>
    <row r="126" spans="1:2">
      <c r="A126" s="116" t="s">
        <v>2190</v>
      </c>
      <c r="B126" s="117" t="s">
        <v>2195</v>
      </c>
    </row>
    <row r="127" spans="1:2">
      <c r="A127" s="100"/>
      <c r="B127" s="98" t="s">
        <v>2156</v>
      </c>
    </row>
    <row r="128" spans="1:2">
      <c r="A128" s="100"/>
      <c r="B128" s="98" t="s">
        <v>2157</v>
      </c>
    </row>
    <row r="129" spans="1:2">
      <c r="A129" s="100"/>
      <c r="B129" s="98" t="s">
        <v>2158</v>
      </c>
    </row>
    <row r="130" spans="1:2">
      <c r="A130" s="100"/>
      <c r="B130" s="98" t="s">
        <v>2196</v>
      </c>
    </row>
    <row r="131" spans="1:2">
      <c r="A131" s="100"/>
      <c r="B131" s="98" t="s">
        <v>2163</v>
      </c>
    </row>
    <row r="132" spans="1:2">
      <c r="A132" s="100"/>
      <c r="B132" s="98" t="s">
        <v>2165</v>
      </c>
    </row>
    <row r="133" spans="1:2">
      <c r="A133" s="100"/>
      <c r="B133" s="98" t="s">
        <v>2189</v>
      </c>
    </row>
    <row r="134" spans="1:2">
      <c r="A134" s="100"/>
      <c r="B134" s="98" t="s">
        <v>2196</v>
      </c>
    </row>
    <row r="135" spans="1:2">
      <c r="A135" s="119" t="s">
        <v>2197</v>
      </c>
      <c r="B135" s="120" t="s">
        <v>2162</v>
      </c>
    </row>
    <row r="136" spans="1:2">
      <c r="A136" s="99"/>
      <c r="B136" s="99" t="s">
        <v>2198</v>
      </c>
    </row>
    <row r="137" spans="1:2">
      <c r="A137" s="102"/>
      <c r="B137" s="102" t="s">
        <v>2199</v>
      </c>
    </row>
    <row r="138" spans="1:2">
      <c r="A138" s="102"/>
      <c r="B138" s="102" t="s">
        <v>2172</v>
      </c>
    </row>
    <row r="139" spans="1:2">
      <c r="A139" s="119" t="s">
        <v>2197</v>
      </c>
      <c r="B139" s="120" t="s">
        <v>2187</v>
      </c>
    </row>
    <row r="140" spans="1:2">
      <c r="A140" s="99"/>
      <c r="B140" s="99" t="s">
        <v>2198</v>
      </c>
    </row>
    <row r="141" spans="1:2">
      <c r="A141" s="99"/>
      <c r="B141" s="99" t="s">
        <v>2200</v>
      </c>
    </row>
    <row r="142" spans="1:2">
      <c r="A142" s="99"/>
      <c r="B142" s="99" t="s">
        <v>2201</v>
      </c>
    </row>
    <row r="143" spans="1:2">
      <c r="A143" s="119" t="s">
        <v>2197</v>
      </c>
      <c r="B143" s="120" t="s">
        <v>2168</v>
      </c>
    </row>
    <row r="144" spans="1:2">
      <c r="A144" s="99"/>
      <c r="B144" s="99" t="s">
        <v>2198</v>
      </c>
    </row>
    <row r="145" spans="1:2">
      <c r="A145" s="99"/>
      <c r="B145" s="99" t="s">
        <v>2164</v>
      </c>
    </row>
    <row r="146" spans="1:2">
      <c r="A146" s="99"/>
      <c r="B146" s="99" t="s">
        <v>2177</v>
      </c>
    </row>
    <row r="147" spans="1:2">
      <c r="A147" s="99"/>
      <c r="B147" s="99" t="s">
        <v>2202</v>
      </c>
    </row>
    <row r="148" spans="1:2">
      <c r="A148" s="99"/>
      <c r="B148" s="99" t="s">
        <v>2203</v>
      </c>
    </row>
    <row r="149" spans="1:2">
      <c r="A149" s="99"/>
      <c r="B149" s="99" t="s">
        <v>2182</v>
      </c>
    </row>
    <row r="150" spans="1:2">
      <c r="A150" s="116" t="s">
        <v>2204</v>
      </c>
      <c r="B150" s="117" t="s">
        <v>2152</v>
      </c>
    </row>
    <row r="151" spans="1:2">
      <c r="A151" s="99"/>
      <c r="B151" s="99" t="s">
        <v>2205</v>
      </c>
    </row>
    <row r="152" spans="1:2">
      <c r="A152" s="99"/>
      <c r="B152" s="99" t="s">
        <v>2206</v>
      </c>
    </row>
    <row r="153" spans="1:2">
      <c r="A153" s="99"/>
      <c r="B153" s="99" t="s">
        <v>2207</v>
      </c>
    </row>
    <row r="154" spans="1:2">
      <c r="A154" s="116" t="s">
        <v>2204</v>
      </c>
      <c r="B154" s="117" t="s">
        <v>2162</v>
      </c>
    </row>
    <row r="155" spans="1:2">
      <c r="A155" s="99"/>
      <c r="B155" s="99" t="s">
        <v>2208</v>
      </c>
    </row>
    <row r="156" spans="1:2">
      <c r="A156" s="116" t="s">
        <v>2204</v>
      </c>
      <c r="B156" s="117" t="s">
        <v>2187</v>
      </c>
    </row>
    <row r="157" spans="1:2">
      <c r="A157" s="99"/>
      <c r="B157" s="99" t="s">
        <v>2209</v>
      </c>
    </row>
    <row r="158" spans="1:2">
      <c r="A158" s="116" t="s">
        <v>2204</v>
      </c>
      <c r="B158" s="117" t="s">
        <v>2168</v>
      </c>
    </row>
    <row r="159" spans="1:2">
      <c r="A159" s="99"/>
      <c r="B159" s="99" t="s">
        <v>890</v>
      </c>
    </row>
    <row r="160" spans="1:2">
      <c r="A160" s="99"/>
      <c r="B160" s="99" t="s">
        <v>761</v>
      </c>
    </row>
    <row r="161" spans="1:2">
      <c r="A161" s="99"/>
      <c r="B161" s="99" t="s">
        <v>2210</v>
      </c>
    </row>
    <row r="162" spans="1:2">
      <c r="A162" s="116" t="s">
        <v>2211</v>
      </c>
      <c r="B162" s="117" t="s">
        <v>2150</v>
      </c>
    </row>
    <row r="163" spans="1:2">
      <c r="A163" s="98"/>
      <c r="B163" s="98" t="s">
        <v>2212</v>
      </c>
    </row>
    <row r="164" spans="1:2">
      <c r="A164" s="116" t="s">
        <v>2211</v>
      </c>
      <c r="B164" s="117" t="s">
        <v>2152</v>
      </c>
    </row>
    <row r="165" spans="1:2">
      <c r="A165" s="102"/>
      <c r="B165" s="102" t="s">
        <v>2213</v>
      </c>
    </row>
    <row r="166" spans="1:2">
      <c r="A166" s="99"/>
      <c r="B166" s="102" t="s">
        <v>2214</v>
      </c>
    </row>
    <row r="167" spans="1:2">
      <c r="A167" s="99"/>
      <c r="B167" s="102" t="s">
        <v>2215</v>
      </c>
    </row>
    <row r="168" spans="1:2">
      <c r="A168" s="99"/>
      <c r="B168" s="99" t="s">
        <v>2216</v>
      </c>
    </row>
    <row r="169" spans="1:2">
      <c r="A169" s="116" t="s">
        <v>2217</v>
      </c>
      <c r="B169" s="117" t="s">
        <v>2144</v>
      </c>
    </row>
    <row r="170" spans="1:2">
      <c r="A170" s="99"/>
      <c r="B170" s="99" t="s">
        <v>2218</v>
      </c>
    </row>
    <row r="171" spans="1:2">
      <c r="A171" s="116" t="s">
        <v>2217</v>
      </c>
      <c r="B171" s="117" t="s">
        <v>2148</v>
      </c>
    </row>
    <row r="172" spans="1:2">
      <c r="A172" s="98"/>
      <c r="B172" s="98" t="s">
        <v>2219</v>
      </c>
    </row>
    <row r="173" spans="1:2">
      <c r="A173" s="116" t="s">
        <v>2217</v>
      </c>
      <c r="B173" s="117" t="s">
        <v>2152</v>
      </c>
    </row>
    <row r="174" spans="1:2">
      <c r="A174" s="98"/>
      <c r="B174" s="98" t="s">
        <v>2220</v>
      </c>
    </row>
    <row r="175" spans="1:2">
      <c r="A175" s="116" t="s">
        <v>2217</v>
      </c>
      <c r="B175" s="117" t="s">
        <v>2162</v>
      </c>
    </row>
    <row r="176" spans="1:2">
      <c r="A176" s="98"/>
      <c r="B176" s="98" t="s">
        <v>2221</v>
      </c>
    </row>
    <row r="177" spans="1:2">
      <c r="A177" s="116" t="s">
        <v>2217</v>
      </c>
      <c r="B177" s="117" t="s">
        <v>2187</v>
      </c>
    </row>
    <row r="178" spans="1:2">
      <c r="A178" s="98"/>
      <c r="B178" s="98" t="s">
        <v>2222</v>
      </c>
    </row>
    <row r="179" spans="1:2">
      <c r="A179" s="119" t="s">
        <v>1727</v>
      </c>
      <c r="B179" s="120" t="s">
        <v>2144</v>
      </c>
    </row>
    <row r="180" spans="1:2">
      <c r="A180" s="102"/>
      <c r="B180" s="102" t="s">
        <v>484</v>
      </c>
    </row>
    <row r="181" spans="1:2">
      <c r="A181" s="102"/>
      <c r="B181" s="102" t="s">
        <v>2223</v>
      </c>
    </row>
    <row r="182" spans="1:2">
      <c r="A182" s="102"/>
      <c r="B182" s="102" t="s">
        <v>2223</v>
      </c>
    </row>
    <row r="183" spans="1:2">
      <c r="A183" s="99"/>
      <c r="B183" s="99" t="s">
        <v>2173</v>
      </c>
    </row>
    <row r="184" spans="1:2">
      <c r="A184" s="99"/>
      <c r="B184" s="99" t="s">
        <v>2205</v>
      </c>
    </row>
    <row r="185" spans="1:2">
      <c r="A185" s="99"/>
      <c r="B185" s="99" t="s">
        <v>2224</v>
      </c>
    </row>
    <row r="186" spans="1:2">
      <c r="A186" s="99"/>
      <c r="B186" s="99" t="s">
        <v>2225</v>
      </c>
    </row>
    <row r="187" spans="1:2">
      <c r="A187" s="119" t="s">
        <v>1727</v>
      </c>
      <c r="B187" s="120" t="s">
        <v>2148</v>
      </c>
    </row>
    <row r="188" spans="1:2">
      <c r="A188" s="98"/>
      <c r="B188" s="98" t="s">
        <v>2160</v>
      </c>
    </row>
    <row r="189" spans="1:2">
      <c r="A189" s="98"/>
      <c r="B189" s="98" t="s">
        <v>2172</v>
      </c>
    </row>
    <row r="190" spans="1:2">
      <c r="A190" s="98"/>
      <c r="B190" s="98" t="s">
        <v>2370</v>
      </c>
    </row>
    <row r="191" spans="1:2">
      <c r="A191" s="98"/>
      <c r="B191" s="98" t="s">
        <v>2226</v>
      </c>
    </row>
    <row r="192" spans="1:2">
      <c r="A192" s="119" t="s">
        <v>1727</v>
      </c>
      <c r="B192" s="120" t="s">
        <v>2150</v>
      </c>
    </row>
    <row r="193" spans="1:2">
      <c r="A193" s="98"/>
      <c r="B193" s="98" t="s">
        <v>545</v>
      </c>
    </row>
    <row r="194" spans="1:2">
      <c r="A194" s="98"/>
      <c r="B194" s="98" t="s">
        <v>2212</v>
      </c>
    </row>
    <row r="195" spans="1:2">
      <c r="A195" s="98"/>
      <c r="B195" s="98" t="s">
        <v>565</v>
      </c>
    </row>
    <row r="196" spans="1:2">
      <c r="A196" s="98"/>
      <c r="B196" s="98" t="s">
        <v>2208</v>
      </c>
    </row>
    <row r="197" spans="1:2">
      <c r="A197" s="119" t="s">
        <v>1727</v>
      </c>
      <c r="B197" s="120" t="s">
        <v>2152</v>
      </c>
    </row>
    <row r="198" spans="1:2">
      <c r="A198" s="98"/>
      <c r="B198" s="98" t="s">
        <v>1845</v>
      </c>
    </row>
    <row r="199" spans="1:2">
      <c r="A199" s="98"/>
      <c r="B199" s="98" t="s">
        <v>2220</v>
      </c>
    </row>
    <row r="200" spans="1:2">
      <c r="A200" s="98"/>
      <c r="B200" s="98" t="s">
        <v>2215</v>
      </c>
    </row>
    <row r="201" spans="1:2">
      <c r="A201" s="98"/>
      <c r="B201" s="98" t="s">
        <v>2207</v>
      </c>
    </row>
    <row r="202" spans="1:2">
      <c r="A202" s="119" t="s">
        <v>1727</v>
      </c>
      <c r="B202" s="120" t="s">
        <v>2162</v>
      </c>
    </row>
    <row r="203" spans="1:2">
      <c r="A203" s="98"/>
      <c r="B203" s="98" t="s">
        <v>2219</v>
      </c>
    </row>
    <row r="204" spans="1:2">
      <c r="A204" s="98"/>
      <c r="B204" s="98" t="s">
        <v>2218</v>
      </c>
    </row>
    <row r="205" spans="1:2">
      <c r="A205" s="98"/>
      <c r="B205" s="98" t="s">
        <v>2210</v>
      </c>
    </row>
    <row r="206" spans="1:2">
      <c r="A206" s="98"/>
      <c r="B206" s="98" t="s">
        <v>656</v>
      </c>
    </row>
    <row r="207" spans="1:2">
      <c r="A207" s="98"/>
      <c r="B207" s="98" t="s">
        <v>2227</v>
      </c>
    </row>
    <row r="208" spans="1:2">
      <c r="A208" s="119" t="s">
        <v>1727</v>
      </c>
      <c r="B208" s="120" t="s">
        <v>2187</v>
      </c>
    </row>
    <row r="209" spans="1:2">
      <c r="A209" s="98"/>
      <c r="B209" s="98" t="s">
        <v>2228</v>
      </c>
    </row>
    <row r="210" spans="1:2">
      <c r="A210" s="98"/>
      <c r="B210" s="98" t="s">
        <v>1958</v>
      </c>
    </row>
    <row r="211" spans="1:2">
      <c r="A211" s="98"/>
      <c r="B211" s="98" t="s">
        <v>2229</v>
      </c>
    </row>
    <row r="212" spans="1:2">
      <c r="A212" s="98"/>
      <c r="B212" s="98" t="s">
        <v>2230</v>
      </c>
    </row>
    <row r="213" spans="1:2">
      <c r="A213" s="119" t="s">
        <v>1727</v>
      </c>
      <c r="B213" s="120" t="s">
        <v>2168</v>
      </c>
    </row>
    <row r="214" spans="1:2">
      <c r="A214" s="98"/>
      <c r="B214" s="98" t="s">
        <v>1845</v>
      </c>
    </row>
    <row r="215" spans="1:2">
      <c r="A215" s="98"/>
      <c r="B215" s="98" t="s">
        <v>566</v>
      </c>
    </row>
    <row r="216" spans="1:2">
      <c r="A216" s="98"/>
      <c r="B216" s="98" t="s">
        <v>2231</v>
      </c>
    </row>
    <row r="217" spans="1:2">
      <c r="A217" s="98"/>
      <c r="B217" s="98" t="s">
        <v>2232</v>
      </c>
    </row>
    <row r="218" spans="1:2">
      <c r="A218" s="119" t="s">
        <v>1727</v>
      </c>
      <c r="B218" s="120" t="s">
        <v>2233</v>
      </c>
    </row>
    <row r="219" spans="1:2">
      <c r="A219" s="98"/>
      <c r="B219" s="98" t="s">
        <v>484</v>
      </c>
    </row>
    <row r="220" spans="1:2">
      <c r="A220" s="98"/>
      <c r="B220" s="98" t="s">
        <v>2222</v>
      </c>
    </row>
    <row r="221" spans="1:2">
      <c r="A221" s="98"/>
      <c r="B221" s="98" t="s">
        <v>739</v>
      </c>
    </row>
    <row r="222" spans="1:2">
      <c r="A222" s="98"/>
      <c r="B222" s="98" t="s">
        <v>2234</v>
      </c>
    </row>
    <row r="223" spans="1:2">
      <c r="A223" s="98"/>
      <c r="B223" s="98" t="s">
        <v>2235</v>
      </c>
    </row>
    <row r="224" spans="1:2">
      <c r="A224" s="119" t="s">
        <v>1774</v>
      </c>
      <c r="B224" s="120" t="s">
        <v>2144</v>
      </c>
    </row>
    <row r="225" spans="1:2">
      <c r="A225" s="100"/>
      <c r="B225" s="100" t="s">
        <v>566</v>
      </c>
    </row>
    <row r="226" spans="1:2">
      <c r="A226" s="119" t="s">
        <v>1774</v>
      </c>
      <c r="B226" s="120" t="s">
        <v>2148</v>
      </c>
    </row>
    <row r="227" spans="1:2">
      <c r="A227" s="100"/>
      <c r="B227" s="100" t="s">
        <v>2231</v>
      </c>
    </row>
    <row r="228" spans="1:2">
      <c r="A228" s="119" t="s">
        <v>1774</v>
      </c>
      <c r="B228" s="120" t="s">
        <v>2152</v>
      </c>
    </row>
    <row r="229" spans="1:2">
      <c r="A229" s="100"/>
      <c r="B229" s="100" t="s">
        <v>2228</v>
      </c>
    </row>
    <row r="230" spans="1:2">
      <c r="A230" s="119" t="s">
        <v>1774</v>
      </c>
      <c r="B230" s="120" t="s">
        <v>2162</v>
      </c>
    </row>
    <row r="231" spans="1:2">
      <c r="A231" s="100"/>
      <c r="B231" s="100" t="s">
        <v>2229</v>
      </c>
    </row>
    <row r="232" spans="1:2">
      <c r="A232" s="119" t="s">
        <v>1774</v>
      </c>
      <c r="B232" s="120" t="s">
        <v>2187</v>
      </c>
    </row>
    <row r="233" spans="1:2">
      <c r="A233" s="100"/>
      <c r="B233" s="100" t="s">
        <v>1958</v>
      </c>
    </row>
    <row r="234" spans="1:2">
      <c r="A234" s="119" t="s">
        <v>1774</v>
      </c>
      <c r="B234" s="117" t="s">
        <v>2168</v>
      </c>
    </row>
    <row r="235" spans="1:2">
      <c r="A235" s="98"/>
      <c r="B235" s="98" t="s">
        <v>1845</v>
      </c>
    </row>
    <row r="236" spans="1:2">
      <c r="A236" s="119" t="s">
        <v>1774</v>
      </c>
      <c r="B236" s="117" t="s">
        <v>2169</v>
      </c>
    </row>
    <row r="237" spans="1:2">
      <c r="A237" s="98"/>
      <c r="B237" s="98" t="s">
        <v>2236</v>
      </c>
    </row>
    <row r="238" spans="1:2">
      <c r="A238" s="119" t="s">
        <v>1774</v>
      </c>
      <c r="B238" s="117" t="s">
        <v>2171</v>
      </c>
    </row>
    <row r="239" spans="1:2">
      <c r="A239" s="98"/>
      <c r="B239" s="98" t="s">
        <v>739</v>
      </c>
    </row>
    <row r="240" spans="1:2">
      <c r="A240" s="119" t="s">
        <v>1774</v>
      </c>
      <c r="B240" s="117" t="s">
        <v>2237</v>
      </c>
    </row>
    <row r="241" spans="1:2">
      <c r="A241" s="98"/>
      <c r="B241" s="98" t="s">
        <v>2238</v>
      </c>
    </row>
    <row r="242" spans="1:2">
      <c r="A242" s="98"/>
      <c r="B242" s="98" t="s">
        <v>2239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F46"/>
  <sheetViews>
    <sheetView topLeftCell="A10" workbookViewId="0">
      <selection activeCell="H9" sqref="H9"/>
    </sheetView>
  </sheetViews>
  <sheetFormatPr defaultRowHeight="15"/>
  <cols>
    <col min="1" max="1" width="17.7109375" bestFit="1" customWidth="1"/>
    <col min="2" max="2" width="20.85546875" bestFit="1" customWidth="1"/>
    <col min="3" max="3" width="21.140625" bestFit="1" customWidth="1"/>
    <col min="4" max="4" width="22.42578125" bestFit="1" customWidth="1"/>
    <col min="5" max="5" width="21.5703125" bestFit="1" customWidth="1"/>
    <col min="6" max="6" width="19.5703125" bestFit="1" customWidth="1"/>
  </cols>
  <sheetData>
    <row r="1" spans="1:6">
      <c r="A1" s="103" t="s">
        <v>2240</v>
      </c>
      <c r="B1" s="103" t="s">
        <v>2241</v>
      </c>
      <c r="C1" s="103" t="s">
        <v>2242</v>
      </c>
      <c r="D1" s="103" t="s">
        <v>2243</v>
      </c>
      <c r="E1" s="103" t="s">
        <v>2244</v>
      </c>
      <c r="F1" s="103" t="s">
        <v>2245</v>
      </c>
    </row>
    <row r="2" spans="1:6">
      <c r="A2" s="104" t="s">
        <v>696</v>
      </c>
      <c r="B2" s="104" t="s">
        <v>1709</v>
      </c>
      <c r="C2" s="104" t="s">
        <v>2246</v>
      </c>
      <c r="D2" s="104" t="s">
        <v>708</v>
      </c>
      <c r="E2" s="104" t="s">
        <v>256</v>
      </c>
      <c r="F2" s="104" t="s">
        <v>585</v>
      </c>
    </row>
    <row r="3" spans="1:6">
      <c r="A3" s="104" t="s">
        <v>2247</v>
      </c>
      <c r="B3" s="104" t="s">
        <v>1653</v>
      </c>
      <c r="C3" s="104" t="s">
        <v>98</v>
      </c>
      <c r="D3" s="104" t="s">
        <v>606</v>
      </c>
      <c r="E3" s="104" t="s">
        <v>1858</v>
      </c>
      <c r="F3" s="104" t="s">
        <v>2248</v>
      </c>
    </row>
    <row r="4" spans="1:6">
      <c r="A4" s="104" t="s">
        <v>2249</v>
      </c>
      <c r="B4" s="104" t="s">
        <v>1847</v>
      </c>
      <c r="C4" s="104" t="s">
        <v>560</v>
      </c>
      <c r="D4" s="104" t="s">
        <v>709</v>
      </c>
      <c r="E4" s="104" t="s">
        <v>577</v>
      </c>
      <c r="F4" s="104" t="s">
        <v>612</v>
      </c>
    </row>
    <row r="5" spans="1:6">
      <c r="A5" s="104" t="s">
        <v>537</v>
      </c>
      <c r="B5" s="104" t="s">
        <v>2246</v>
      </c>
      <c r="C5" s="104" t="s">
        <v>1853</v>
      </c>
      <c r="D5" s="104" t="s">
        <v>635</v>
      </c>
      <c r="E5" s="104" t="s">
        <v>615</v>
      </c>
      <c r="F5" s="104" t="s">
        <v>2250</v>
      </c>
    </row>
    <row r="6" spans="1:6">
      <c r="A6" s="104" t="s">
        <v>1764</v>
      </c>
      <c r="B6" s="104" t="s">
        <v>98</v>
      </c>
      <c r="C6" s="104" t="s">
        <v>503</v>
      </c>
      <c r="D6" s="104" t="s">
        <v>583</v>
      </c>
      <c r="E6" s="104" t="s">
        <v>708</v>
      </c>
      <c r="F6" s="104" t="s">
        <v>2251</v>
      </c>
    </row>
    <row r="7" spans="1:6">
      <c r="A7" s="104" t="s">
        <v>2252</v>
      </c>
      <c r="B7" s="104" t="s">
        <v>560</v>
      </c>
      <c r="C7" s="104" t="s">
        <v>1123</v>
      </c>
      <c r="D7" s="104" t="s">
        <v>564</v>
      </c>
      <c r="E7" s="104" t="s">
        <v>606</v>
      </c>
      <c r="F7" s="104" t="s">
        <v>2253</v>
      </c>
    </row>
    <row r="8" spans="1:6">
      <c r="A8" s="104" t="s">
        <v>1834</v>
      </c>
      <c r="B8" s="104" t="s">
        <v>1853</v>
      </c>
      <c r="C8" s="104" t="s">
        <v>2254</v>
      </c>
      <c r="D8" s="104" t="s">
        <v>622</v>
      </c>
      <c r="E8" s="104" t="s">
        <v>709</v>
      </c>
      <c r="F8" s="104" t="s">
        <v>1916</v>
      </c>
    </row>
    <row r="9" spans="1:6">
      <c r="A9" s="104" t="s">
        <v>212</v>
      </c>
      <c r="B9" s="104" t="s">
        <v>503</v>
      </c>
      <c r="C9" s="105"/>
      <c r="D9" s="104" t="s">
        <v>611</v>
      </c>
      <c r="E9" s="104" t="s">
        <v>635</v>
      </c>
      <c r="F9" s="105"/>
    </row>
    <row r="10" spans="1:6">
      <c r="A10" s="103" t="s">
        <v>2255</v>
      </c>
      <c r="B10" s="103" t="s">
        <v>2256</v>
      </c>
      <c r="C10" s="103" t="s">
        <v>2257</v>
      </c>
      <c r="D10" s="103" t="s">
        <v>2258</v>
      </c>
      <c r="E10" s="106"/>
      <c r="F10" s="106"/>
    </row>
    <row r="11" spans="1:6">
      <c r="A11" s="104" t="s">
        <v>1945</v>
      </c>
      <c r="B11" s="104" t="s">
        <v>640</v>
      </c>
      <c r="C11" s="104" t="s">
        <v>556</v>
      </c>
      <c r="D11" s="103" t="s">
        <v>2259</v>
      </c>
      <c r="E11" s="106"/>
      <c r="F11" s="106"/>
    </row>
    <row r="12" spans="1:6">
      <c r="A12" s="104" t="s">
        <v>578</v>
      </c>
      <c r="B12" s="104" t="s">
        <v>646</v>
      </c>
      <c r="C12" s="104" t="s">
        <v>121</v>
      </c>
      <c r="D12" s="103" t="s">
        <v>2260</v>
      </c>
      <c r="E12" s="103" t="s">
        <v>2261</v>
      </c>
      <c r="F12" s="106"/>
    </row>
    <row r="13" spans="1:6">
      <c r="A13" s="104" t="s">
        <v>2262</v>
      </c>
      <c r="B13" s="104" t="s">
        <v>626</v>
      </c>
      <c r="C13" s="104" t="s">
        <v>559</v>
      </c>
      <c r="D13" s="103" t="s">
        <v>2263</v>
      </c>
      <c r="E13" s="103" t="s">
        <v>2264</v>
      </c>
      <c r="F13" s="103" t="s">
        <v>2265</v>
      </c>
    </row>
    <row r="14" spans="1:6">
      <c r="A14" s="104" t="s">
        <v>1764</v>
      </c>
      <c r="B14" s="104" t="s">
        <v>2266</v>
      </c>
      <c r="C14" s="107" t="s">
        <v>630</v>
      </c>
      <c r="D14" s="104" t="s">
        <v>1764</v>
      </c>
      <c r="E14" s="104" t="s">
        <v>583</v>
      </c>
      <c r="F14" s="104" t="s">
        <v>586</v>
      </c>
    </row>
    <row r="15" spans="1:6">
      <c r="A15" s="104" t="s">
        <v>1761</v>
      </c>
      <c r="B15" s="104" t="s">
        <v>556</v>
      </c>
      <c r="C15" s="107" t="s">
        <v>256</v>
      </c>
      <c r="D15" s="104" t="s">
        <v>1761</v>
      </c>
      <c r="E15" s="104" t="s">
        <v>564</v>
      </c>
      <c r="F15" s="104" t="s">
        <v>595</v>
      </c>
    </row>
    <row r="16" spans="1:6">
      <c r="A16" s="104" t="s">
        <v>2252</v>
      </c>
      <c r="B16" s="104" t="s">
        <v>121</v>
      </c>
      <c r="C16" s="107" t="s">
        <v>1858</v>
      </c>
      <c r="D16" s="104" t="s">
        <v>2252</v>
      </c>
      <c r="E16" s="104" t="s">
        <v>622</v>
      </c>
      <c r="F16" s="104" t="s">
        <v>1764</v>
      </c>
    </row>
    <row r="17" spans="1:6">
      <c r="A17" s="104" t="s">
        <v>1834</v>
      </c>
      <c r="B17" s="104" t="s">
        <v>559</v>
      </c>
      <c r="C17" s="107" t="s">
        <v>577</v>
      </c>
      <c r="D17" s="104" t="s">
        <v>1834</v>
      </c>
      <c r="E17" s="104" t="s">
        <v>611</v>
      </c>
      <c r="F17" s="104" t="s">
        <v>1761</v>
      </c>
    </row>
    <row r="18" spans="1:6">
      <c r="A18" s="104" t="s">
        <v>212</v>
      </c>
      <c r="B18" s="104" t="s">
        <v>630</v>
      </c>
      <c r="C18" s="107" t="s">
        <v>615</v>
      </c>
      <c r="D18" s="104" t="s">
        <v>212</v>
      </c>
      <c r="E18" s="104" t="s">
        <v>637</v>
      </c>
      <c r="F18" s="104" t="s">
        <v>2252</v>
      </c>
    </row>
    <row r="19" spans="1:6">
      <c r="A19" s="103" t="s">
        <v>2267</v>
      </c>
      <c r="B19" s="103" t="s">
        <v>2268</v>
      </c>
      <c r="C19" s="103" t="s">
        <v>2269</v>
      </c>
      <c r="D19" s="104" t="s">
        <v>643</v>
      </c>
      <c r="E19" s="104" t="s">
        <v>550</v>
      </c>
      <c r="F19" s="104" t="s">
        <v>1834</v>
      </c>
    </row>
    <row r="20" spans="1:6">
      <c r="A20" s="104" t="s">
        <v>2270</v>
      </c>
      <c r="B20" s="104" t="s">
        <v>1123</v>
      </c>
      <c r="C20" s="104" t="s">
        <v>2250</v>
      </c>
      <c r="D20" s="108" t="s">
        <v>627</v>
      </c>
      <c r="E20" s="104" t="s">
        <v>548</v>
      </c>
      <c r="F20" s="104" t="s">
        <v>212</v>
      </c>
    </row>
    <row r="21" spans="1:6">
      <c r="A21" s="104" t="s">
        <v>2271</v>
      </c>
      <c r="B21" s="104" t="s">
        <v>2254</v>
      </c>
      <c r="C21" s="104" t="s">
        <v>2251</v>
      </c>
      <c r="D21" s="108" t="s">
        <v>545</v>
      </c>
      <c r="E21" s="104" t="s">
        <v>2272</v>
      </c>
      <c r="F21" s="105"/>
    </row>
    <row r="22" spans="1:6">
      <c r="A22" s="104" t="s">
        <v>627</v>
      </c>
      <c r="B22" s="104" t="s">
        <v>540</v>
      </c>
      <c r="C22" s="104" t="s">
        <v>2253</v>
      </c>
      <c r="D22" s="103" t="s">
        <v>2273</v>
      </c>
      <c r="E22" s="103" t="s">
        <v>2274</v>
      </c>
      <c r="F22" s="103" t="s">
        <v>2275</v>
      </c>
    </row>
    <row r="23" spans="1:6">
      <c r="A23" s="104" t="s">
        <v>1764</v>
      </c>
      <c r="B23" s="104" t="s">
        <v>2276</v>
      </c>
      <c r="C23" s="104" t="s">
        <v>1916</v>
      </c>
      <c r="D23" s="108" t="s">
        <v>642</v>
      </c>
      <c r="E23" s="104" t="s">
        <v>541</v>
      </c>
      <c r="F23" s="104" t="s">
        <v>1921</v>
      </c>
    </row>
    <row r="24" spans="1:6">
      <c r="A24" s="104" t="s">
        <v>1761</v>
      </c>
      <c r="B24" s="104" t="s">
        <v>631</v>
      </c>
      <c r="C24" s="103" t="s">
        <v>2277</v>
      </c>
      <c r="D24" s="104" t="s">
        <v>590</v>
      </c>
      <c r="E24" s="104" t="s">
        <v>636</v>
      </c>
      <c r="F24" s="104" t="s">
        <v>567</v>
      </c>
    </row>
    <row r="25" spans="1:6">
      <c r="A25" s="104" t="s">
        <v>2252</v>
      </c>
      <c r="B25" s="107" t="s">
        <v>711</v>
      </c>
      <c r="C25" s="104" t="s">
        <v>1764</v>
      </c>
      <c r="D25" s="104" t="s">
        <v>1287</v>
      </c>
      <c r="E25" s="104" t="s">
        <v>1897</v>
      </c>
      <c r="F25" s="104" t="s">
        <v>592</v>
      </c>
    </row>
    <row r="26" spans="1:6">
      <c r="A26" s="104" t="s">
        <v>1834</v>
      </c>
      <c r="B26" s="107" t="s">
        <v>607</v>
      </c>
      <c r="C26" s="104" t="s">
        <v>1761</v>
      </c>
      <c r="D26" s="104" t="s">
        <v>1905</v>
      </c>
      <c r="E26" s="104" t="s">
        <v>817</v>
      </c>
      <c r="F26" s="104" t="s">
        <v>717</v>
      </c>
    </row>
    <row r="27" spans="1:6">
      <c r="A27" s="104" t="s">
        <v>212</v>
      </c>
      <c r="B27" s="107" t="s">
        <v>634</v>
      </c>
      <c r="C27" s="104" t="s">
        <v>2252</v>
      </c>
      <c r="D27" s="104" t="s">
        <v>653</v>
      </c>
      <c r="E27" s="104" t="s">
        <v>1673</v>
      </c>
      <c r="F27" s="104" t="s">
        <v>1764</v>
      </c>
    </row>
    <row r="28" spans="1:6">
      <c r="A28" s="103" t="s">
        <v>2278</v>
      </c>
      <c r="B28" s="103" t="s">
        <v>2279</v>
      </c>
      <c r="C28" s="104" t="s">
        <v>1834</v>
      </c>
      <c r="D28" s="104" t="s">
        <v>565</v>
      </c>
      <c r="E28" s="104" t="s">
        <v>462</v>
      </c>
      <c r="F28" s="104" t="s">
        <v>1761</v>
      </c>
    </row>
    <row r="29" spans="1:6">
      <c r="A29" s="104" t="s">
        <v>477</v>
      </c>
      <c r="B29" s="104" t="s">
        <v>698</v>
      </c>
      <c r="C29" s="108" t="s">
        <v>212</v>
      </c>
      <c r="D29" s="104" t="s">
        <v>593</v>
      </c>
      <c r="E29" s="104" t="s">
        <v>653</v>
      </c>
      <c r="F29" s="104" t="s">
        <v>2252</v>
      </c>
    </row>
    <row r="30" spans="1:6">
      <c r="A30" s="104" t="s">
        <v>747</v>
      </c>
      <c r="B30" s="104" t="s">
        <v>697</v>
      </c>
      <c r="C30" s="103" t="s">
        <v>2280</v>
      </c>
      <c r="D30" s="104" t="s">
        <v>1845</v>
      </c>
      <c r="E30" s="104" t="s">
        <v>565</v>
      </c>
      <c r="F30" s="104" t="s">
        <v>1834</v>
      </c>
    </row>
    <row r="31" spans="1:6">
      <c r="A31" s="104" t="s">
        <v>19</v>
      </c>
      <c r="B31" s="104" t="s">
        <v>574</v>
      </c>
      <c r="C31" s="108" t="s">
        <v>631</v>
      </c>
      <c r="D31" s="106"/>
      <c r="E31" s="103" t="s">
        <v>2281</v>
      </c>
      <c r="F31" s="103" t="s">
        <v>2282</v>
      </c>
    </row>
    <row r="32" spans="1:6">
      <c r="A32" s="104" t="s">
        <v>1709</v>
      </c>
      <c r="B32" s="104" t="s">
        <v>2271</v>
      </c>
      <c r="C32" s="108" t="s">
        <v>711</v>
      </c>
      <c r="D32" s="106"/>
      <c r="E32" s="104" t="s">
        <v>256</v>
      </c>
      <c r="F32" s="104" t="s">
        <v>1827</v>
      </c>
    </row>
    <row r="33" spans="1:6">
      <c r="A33" s="104" t="s">
        <v>1653</v>
      </c>
      <c r="B33" s="104" t="s">
        <v>1764</v>
      </c>
      <c r="C33" s="108" t="s">
        <v>607</v>
      </c>
      <c r="D33" s="106"/>
      <c r="E33" s="104" t="s">
        <v>1858</v>
      </c>
      <c r="F33" s="104" t="s">
        <v>2283</v>
      </c>
    </row>
    <row r="34" spans="1:6">
      <c r="A34" s="104" t="s">
        <v>1847</v>
      </c>
      <c r="B34" s="104" t="s">
        <v>2252</v>
      </c>
      <c r="C34" s="108" t="s">
        <v>634</v>
      </c>
      <c r="D34" s="106"/>
      <c r="E34" s="104" t="s">
        <v>577</v>
      </c>
      <c r="F34" s="104" t="s">
        <v>643</v>
      </c>
    </row>
    <row r="35" spans="1:6">
      <c r="A35" s="104" t="s">
        <v>2246</v>
      </c>
      <c r="B35" s="104" t="s">
        <v>1834</v>
      </c>
      <c r="C35" s="108" t="s">
        <v>640</v>
      </c>
      <c r="D35" s="106"/>
      <c r="E35" s="104" t="s">
        <v>615</v>
      </c>
      <c r="F35" s="104" t="s">
        <v>1764</v>
      </c>
    </row>
    <row r="36" spans="1:6">
      <c r="A36" s="104" t="s">
        <v>98</v>
      </c>
      <c r="B36" s="104" t="s">
        <v>212</v>
      </c>
      <c r="C36" s="108" t="s">
        <v>646</v>
      </c>
      <c r="D36" s="106"/>
      <c r="E36" s="104" t="s">
        <v>708</v>
      </c>
      <c r="F36" s="104" t="s">
        <v>1761</v>
      </c>
    </row>
    <row r="37" spans="1:6">
      <c r="A37" s="103" t="s">
        <v>2284</v>
      </c>
      <c r="B37" s="103" t="s">
        <v>2285</v>
      </c>
      <c r="C37" s="104" t="s">
        <v>626</v>
      </c>
      <c r="D37" s="106"/>
      <c r="E37" s="104" t="s">
        <v>606</v>
      </c>
      <c r="F37" s="104" t="s">
        <v>2252</v>
      </c>
    </row>
    <row r="38" spans="1:6">
      <c r="A38" s="104" t="s">
        <v>1305</v>
      </c>
      <c r="B38" s="104" t="s">
        <v>1673</v>
      </c>
      <c r="C38" s="108" t="s">
        <v>2266</v>
      </c>
      <c r="D38" s="106"/>
      <c r="E38" s="104" t="s">
        <v>709</v>
      </c>
      <c r="F38" s="104" t="s">
        <v>1834</v>
      </c>
    </row>
    <row r="39" spans="1:6">
      <c r="A39" s="104" t="s">
        <v>593</v>
      </c>
      <c r="B39" s="104" t="s">
        <v>462</v>
      </c>
      <c r="C39" s="106"/>
      <c r="D39" s="106"/>
      <c r="E39" s="104" t="s">
        <v>635</v>
      </c>
      <c r="F39" s="104" t="s">
        <v>212</v>
      </c>
    </row>
    <row r="40" spans="1:6">
      <c r="A40" s="104" t="s">
        <v>643</v>
      </c>
      <c r="B40" s="104" t="s">
        <v>653</v>
      </c>
      <c r="C40" s="106"/>
      <c r="D40" s="106"/>
      <c r="E40" s="106"/>
      <c r="F40" s="106"/>
    </row>
    <row r="41" spans="1:6">
      <c r="A41" s="104" t="s">
        <v>545</v>
      </c>
      <c r="B41" s="104" t="s">
        <v>565</v>
      </c>
      <c r="C41" s="106"/>
      <c r="D41" s="106"/>
      <c r="E41" s="106"/>
      <c r="F41" s="106"/>
    </row>
    <row r="42" spans="1:6">
      <c r="A42" s="104" t="s">
        <v>1845</v>
      </c>
      <c r="B42" s="104" t="s">
        <v>590</v>
      </c>
      <c r="C42" s="106"/>
      <c r="D42" s="106"/>
      <c r="E42" s="106"/>
      <c r="F42" s="106"/>
    </row>
    <row r="43" spans="1:6">
      <c r="A43" s="104" t="s">
        <v>1761</v>
      </c>
      <c r="B43" s="104" t="s">
        <v>1287</v>
      </c>
      <c r="C43" s="106"/>
      <c r="D43" s="106"/>
      <c r="E43" s="106"/>
      <c r="F43" s="106"/>
    </row>
    <row r="44" spans="1:6">
      <c r="A44" s="104" t="s">
        <v>1834</v>
      </c>
      <c r="B44" s="104" t="s">
        <v>1905</v>
      </c>
      <c r="C44" s="106"/>
      <c r="D44" s="106"/>
      <c r="E44" s="106"/>
      <c r="F44" s="106"/>
    </row>
    <row r="45" spans="1:6">
      <c r="A45" s="104" t="s">
        <v>1963</v>
      </c>
      <c r="B45" s="104" t="s">
        <v>642</v>
      </c>
      <c r="C45" s="106"/>
      <c r="D45" s="106"/>
      <c r="E45" s="106"/>
      <c r="F45" s="106"/>
    </row>
    <row r="46" spans="1:6">
      <c r="A46" s="104" t="s">
        <v>2286</v>
      </c>
      <c r="B46" s="104" t="s">
        <v>2287</v>
      </c>
      <c r="C46" s="106"/>
      <c r="D46" s="106"/>
      <c r="E46" s="106"/>
      <c r="F46" s="10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37"/>
  <sheetViews>
    <sheetView topLeftCell="A118" workbookViewId="0">
      <selection activeCell="B130" sqref="B130"/>
    </sheetView>
  </sheetViews>
  <sheetFormatPr defaultRowHeight="15"/>
  <cols>
    <col min="1" max="1" width="9.28515625" bestFit="1" customWidth="1"/>
    <col min="2" max="2" width="15.5703125" bestFit="1" customWidth="1"/>
    <col min="3" max="3" width="9.28515625" style="122" customWidth="1"/>
    <col min="4" max="4" width="3.28515625" bestFit="1" customWidth="1"/>
    <col min="5" max="5" width="3" bestFit="1" customWidth="1"/>
    <col min="6" max="7" width="3.28515625" bestFit="1" customWidth="1"/>
    <col min="8" max="8" width="3.5703125" bestFit="1" customWidth="1"/>
    <col min="9" max="9" width="3.28515625" bestFit="1" customWidth="1"/>
    <col min="10" max="10" width="3.5703125" bestFit="1" customWidth="1"/>
    <col min="11" max="11" width="3.28515625" bestFit="1" customWidth="1"/>
    <col min="12" max="12" width="12.140625" customWidth="1"/>
    <col min="13" max="13" width="13.85546875" style="123" customWidth="1"/>
    <col min="14" max="14" width="3.28515625" bestFit="1" customWidth="1"/>
    <col min="15" max="15" width="3" bestFit="1" customWidth="1"/>
    <col min="16" max="19" width="3.28515625" bestFit="1" customWidth="1"/>
    <col min="20" max="20" width="3.5703125" bestFit="1" customWidth="1"/>
    <col min="21" max="21" width="3.28515625" bestFit="1" customWidth="1"/>
  </cols>
  <sheetData>
    <row r="1" spans="1:21">
      <c r="A1" s="121" t="s">
        <v>2376</v>
      </c>
      <c r="C1" s="122" t="s">
        <v>2332</v>
      </c>
      <c r="D1" s="121" t="s">
        <v>77</v>
      </c>
      <c r="E1" s="121" t="s">
        <v>128</v>
      </c>
      <c r="F1" s="121" t="s">
        <v>35</v>
      </c>
      <c r="G1" s="121" t="s">
        <v>93</v>
      </c>
      <c r="H1" s="121" t="s">
        <v>162</v>
      </c>
      <c r="I1" s="121" t="s">
        <v>521</v>
      </c>
      <c r="J1" s="121" t="s">
        <v>543</v>
      </c>
      <c r="K1" s="121" t="s">
        <v>694</v>
      </c>
      <c r="L1" s="121"/>
      <c r="M1" s="124" t="s">
        <v>2332</v>
      </c>
      <c r="N1" s="121" t="s">
        <v>1000</v>
      </c>
      <c r="O1" s="121" t="s">
        <v>1005</v>
      </c>
      <c r="P1" s="121" t="s">
        <v>1665</v>
      </c>
      <c r="Q1" s="121" t="s">
        <v>644</v>
      </c>
      <c r="R1" s="121" t="s">
        <v>1675</v>
      </c>
      <c r="S1" s="121" t="s">
        <v>1676</v>
      </c>
      <c r="T1" s="121" t="s">
        <v>1682</v>
      </c>
      <c r="U1" s="121" t="s">
        <v>1686</v>
      </c>
    </row>
    <row r="2" spans="1:21">
      <c r="A2" s="121" t="s">
        <v>2377</v>
      </c>
      <c r="B2" t="s">
        <v>477</v>
      </c>
      <c r="C2" s="124">
        <v>0</v>
      </c>
      <c r="D2" s="121" t="s">
        <v>1650</v>
      </c>
      <c r="E2" s="121" t="s">
        <v>77</v>
      </c>
      <c r="F2" s="121" t="s">
        <v>77</v>
      </c>
      <c r="G2" s="121" t="s">
        <v>766</v>
      </c>
      <c r="H2" s="121" t="s">
        <v>543</v>
      </c>
      <c r="I2" s="121" t="s">
        <v>77</v>
      </c>
      <c r="J2" s="121" t="s">
        <v>2513</v>
      </c>
      <c r="K2" s="121" t="s">
        <v>597</v>
      </c>
      <c r="L2" t="s">
        <v>534</v>
      </c>
      <c r="M2" s="124">
        <v>1</v>
      </c>
      <c r="N2" s="121" t="s">
        <v>1650</v>
      </c>
      <c r="O2" s="121" t="s">
        <v>77</v>
      </c>
      <c r="P2" s="121" t="s">
        <v>77</v>
      </c>
      <c r="Q2" s="121" t="s">
        <v>766</v>
      </c>
      <c r="R2" s="121" t="s">
        <v>694</v>
      </c>
      <c r="S2" s="121" t="s">
        <v>77</v>
      </c>
      <c r="T2" s="121" t="s">
        <v>680</v>
      </c>
      <c r="U2" s="121" t="s">
        <v>57</v>
      </c>
    </row>
    <row r="3" spans="1:21">
      <c r="A3" s="121" t="s">
        <v>2378</v>
      </c>
      <c r="B3" t="s">
        <v>503</v>
      </c>
      <c r="C3" s="124">
        <v>2</v>
      </c>
      <c r="D3" s="121" t="s">
        <v>1650</v>
      </c>
      <c r="E3" s="121" t="s">
        <v>77</v>
      </c>
      <c r="F3" s="121" t="s">
        <v>77</v>
      </c>
      <c r="G3" s="121" t="s">
        <v>766</v>
      </c>
      <c r="H3" s="121" t="s">
        <v>1000</v>
      </c>
      <c r="I3" s="121" t="s">
        <v>77</v>
      </c>
      <c r="J3" s="121" t="s">
        <v>2513</v>
      </c>
      <c r="K3" s="121" t="s">
        <v>597</v>
      </c>
      <c r="L3" t="s">
        <v>2254</v>
      </c>
      <c r="M3" s="124">
        <v>3</v>
      </c>
      <c r="N3" s="121" t="s">
        <v>1650</v>
      </c>
      <c r="O3" s="121" t="s">
        <v>77</v>
      </c>
      <c r="P3" s="121" t="s">
        <v>77</v>
      </c>
      <c r="Q3" s="121" t="s">
        <v>766</v>
      </c>
      <c r="R3" s="121" t="s">
        <v>1005</v>
      </c>
      <c r="S3" s="121" t="s">
        <v>77</v>
      </c>
      <c r="T3" s="121" t="s">
        <v>680</v>
      </c>
      <c r="U3" s="121" t="s">
        <v>57</v>
      </c>
    </row>
    <row r="4" spans="1:21">
      <c r="A4" s="121" t="s">
        <v>2379</v>
      </c>
      <c r="B4" t="s">
        <v>540</v>
      </c>
      <c r="C4" s="124">
        <v>4</v>
      </c>
      <c r="D4" s="121" t="s">
        <v>1650</v>
      </c>
      <c r="E4" s="121" t="s">
        <v>77</v>
      </c>
      <c r="F4" s="121" t="s">
        <v>77</v>
      </c>
      <c r="G4" s="121" t="s">
        <v>766</v>
      </c>
      <c r="H4" s="121" t="s">
        <v>1665</v>
      </c>
      <c r="I4" s="121" t="s">
        <v>77</v>
      </c>
      <c r="J4" s="121" t="s">
        <v>1666</v>
      </c>
      <c r="K4" s="121" t="s">
        <v>57</v>
      </c>
      <c r="L4" t="s">
        <v>577</v>
      </c>
      <c r="M4" s="124">
        <v>5</v>
      </c>
      <c r="N4" s="121" t="s">
        <v>1650</v>
      </c>
      <c r="O4" s="121" t="s">
        <v>77</v>
      </c>
      <c r="P4" s="121" t="s">
        <v>77</v>
      </c>
      <c r="Q4" s="121" t="s">
        <v>766</v>
      </c>
      <c r="R4" s="121" t="s">
        <v>644</v>
      </c>
      <c r="S4" s="121" t="s">
        <v>77</v>
      </c>
      <c r="T4" s="121" t="s">
        <v>680</v>
      </c>
      <c r="U4" s="121" t="s">
        <v>57</v>
      </c>
    </row>
    <row r="5" spans="1:21">
      <c r="A5" s="121" t="s">
        <v>2380</v>
      </c>
      <c r="B5" t="s">
        <v>2613</v>
      </c>
      <c r="C5" s="124">
        <v>6</v>
      </c>
      <c r="D5" s="121" t="s">
        <v>1650</v>
      </c>
      <c r="E5" s="121" t="s">
        <v>77</v>
      </c>
      <c r="F5" s="121" t="s">
        <v>77</v>
      </c>
      <c r="G5" s="121" t="s">
        <v>1675</v>
      </c>
      <c r="H5" s="121" t="s">
        <v>1676</v>
      </c>
      <c r="I5" s="121" t="s">
        <v>706</v>
      </c>
      <c r="J5" s="121" t="s">
        <v>680</v>
      </c>
      <c r="K5" s="121" t="s">
        <v>57</v>
      </c>
      <c r="L5" t="s">
        <v>2531</v>
      </c>
      <c r="M5" s="124">
        <v>7</v>
      </c>
      <c r="N5" s="121" t="s">
        <v>1650</v>
      </c>
      <c r="O5" s="121" t="s">
        <v>77</v>
      </c>
      <c r="P5" s="121" t="s">
        <v>77</v>
      </c>
      <c r="Q5" s="121" t="s">
        <v>1675</v>
      </c>
      <c r="R5" s="121" t="s">
        <v>1676</v>
      </c>
      <c r="S5" s="121" t="s">
        <v>1679</v>
      </c>
      <c r="T5" s="121" t="s">
        <v>2513</v>
      </c>
      <c r="U5" s="121" t="s">
        <v>57</v>
      </c>
    </row>
    <row r="6" spans="1:21">
      <c r="A6" s="121" t="s">
        <v>2381</v>
      </c>
      <c r="B6" t="s">
        <v>590</v>
      </c>
      <c r="C6" s="124">
        <v>8</v>
      </c>
      <c r="D6" s="121" t="s">
        <v>1650</v>
      </c>
      <c r="E6" s="121" t="s">
        <v>77</v>
      </c>
      <c r="F6" s="121" t="s">
        <v>77</v>
      </c>
      <c r="G6" s="121" t="s">
        <v>1675</v>
      </c>
      <c r="H6" s="121" t="s">
        <v>1682</v>
      </c>
      <c r="I6" s="121" t="s">
        <v>693</v>
      </c>
      <c r="J6" s="121" t="s">
        <v>680</v>
      </c>
      <c r="K6" s="121" t="s">
        <v>57</v>
      </c>
      <c r="L6" t="s">
        <v>589</v>
      </c>
      <c r="M6" s="124">
        <v>9</v>
      </c>
      <c r="N6" s="121" t="s">
        <v>1650</v>
      </c>
      <c r="O6" s="121" t="s">
        <v>77</v>
      </c>
      <c r="P6" s="121" t="s">
        <v>77</v>
      </c>
      <c r="Q6" s="121" t="s">
        <v>1675</v>
      </c>
      <c r="R6" s="121" t="s">
        <v>1686</v>
      </c>
      <c r="S6" s="121" t="s">
        <v>2373</v>
      </c>
      <c r="T6" s="121" t="s">
        <v>1687</v>
      </c>
      <c r="U6" s="121" t="s">
        <v>57</v>
      </c>
    </row>
    <row r="7" spans="1:21">
      <c r="A7" s="121" t="s">
        <v>2382</v>
      </c>
      <c r="B7" t="s">
        <v>583</v>
      </c>
      <c r="C7" s="124">
        <v>10</v>
      </c>
      <c r="D7" s="121" t="s">
        <v>1650</v>
      </c>
      <c r="E7" s="121" t="s">
        <v>77</v>
      </c>
      <c r="F7" s="121" t="s">
        <v>77</v>
      </c>
      <c r="G7" s="121" t="s">
        <v>1665</v>
      </c>
      <c r="H7" s="121" t="s">
        <v>1675</v>
      </c>
      <c r="I7" s="121" t="s">
        <v>458</v>
      </c>
      <c r="J7" s="121" t="s">
        <v>1691</v>
      </c>
      <c r="K7" s="121" t="s">
        <v>57</v>
      </c>
      <c r="L7" t="s">
        <v>541</v>
      </c>
      <c r="M7" s="124">
        <v>11</v>
      </c>
      <c r="N7" s="121" t="s">
        <v>1650</v>
      </c>
      <c r="O7" s="121" t="s">
        <v>77</v>
      </c>
      <c r="P7" s="121" t="s">
        <v>77</v>
      </c>
      <c r="Q7" s="121" t="s">
        <v>1665</v>
      </c>
      <c r="R7" s="121" t="s">
        <v>1675</v>
      </c>
      <c r="S7" s="121" t="s">
        <v>712</v>
      </c>
      <c r="T7" s="121" t="s">
        <v>1695</v>
      </c>
      <c r="U7" s="121" t="s">
        <v>57</v>
      </c>
    </row>
    <row r="8" spans="1:21">
      <c r="A8" s="121" t="s">
        <v>2383</v>
      </c>
      <c r="B8" t="s">
        <v>2272</v>
      </c>
      <c r="C8" s="124">
        <v>12</v>
      </c>
      <c r="D8" s="121" t="s">
        <v>1650</v>
      </c>
      <c r="E8" s="121" t="s">
        <v>77</v>
      </c>
      <c r="F8" s="121" t="s">
        <v>77</v>
      </c>
      <c r="G8" s="121" t="s">
        <v>1665</v>
      </c>
      <c r="H8" s="121" t="s">
        <v>1675</v>
      </c>
      <c r="I8" s="121" t="s">
        <v>57</v>
      </c>
      <c r="J8" s="121" t="s">
        <v>1698</v>
      </c>
      <c r="K8" s="121" t="s">
        <v>597</v>
      </c>
      <c r="L8" t="s">
        <v>591</v>
      </c>
      <c r="M8" s="124">
        <v>13</v>
      </c>
      <c r="N8" s="121" t="s">
        <v>1650</v>
      </c>
      <c r="O8" s="121" t="s">
        <v>1000</v>
      </c>
      <c r="P8" s="121" t="s">
        <v>77</v>
      </c>
      <c r="Q8" s="121" t="s">
        <v>766</v>
      </c>
      <c r="R8" s="121" t="s">
        <v>1682</v>
      </c>
      <c r="S8" s="121" t="s">
        <v>719</v>
      </c>
      <c r="T8" s="121" t="s">
        <v>680</v>
      </c>
      <c r="U8" s="121" t="s">
        <v>57</v>
      </c>
    </row>
    <row r="9" spans="1:21">
      <c r="A9" s="121" t="s">
        <v>2384</v>
      </c>
      <c r="B9" t="s">
        <v>2614</v>
      </c>
      <c r="C9" s="124">
        <v>14</v>
      </c>
      <c r="D9" s="121" t="s">
        <v>1650</v>
      </c>
      <c r="E9" s="121" t="s">
        <v>36</v>
      </c>
      <c r="F9" s="121" t="s">
        <v>77</v>
      </c>
      <c r="G9" s="121" t="s">
        <v>766</v>
      </c>
      <c r="H9" s="121" t="s">
        <v>1675</v>
      </c>
      <c r="I9" s="121" t="s">
        <v>77</v>
      </c>
      <c r="J9" s="121" t="s">
        <v>2513</v>
      </c>
      <c r="K9" s="121" t="s">
        <v>597</v>
      </c>
      <c r="L9" t="s">
        <v>1709</v>
      </c>
      <c r="M9" s="124">
        <v>15</v>
      </c>
      <c r="N9" s="121" t="s">
        <v>1650</v>
      </c>
      <c r="O9" s="121" t="s">
        <v>77</v>
      </c>
      <c r="P9" s="121" t="s">
        <v>77</v>
      </c>
      <c r="Q9" s="121" t="s">
        <v>1682</v>
      </c>
      <c r="R9" s="121" t="s">
        <v>694</v>
      </c>
      <c r="S9" s="121" t="s">
        <v>77</v>
      </c>
      <c r="T9" s="121" t="s">
        <v>1711</v>
      </c>
      <c r="U9" s="121" t="s">
        <v>1712</v>
      </c>
    </row>
    <row r="10" spans="1:21">
      <c r="A10" s="121" t="s">
        <v>2425</v>
      </c>
      <c r="B10" t="s">
        <v>1123</v>
      </c>
      <c r="C10" s="124">
        <v>16</v>
      </c>
      <c r="D10" s="121" t="s">
        <v>1650</v>
      </c>
      <c r="E10" s="121" t="s">
        <v>77</v>
      </c>
      <c r="F10" s="121" t="s">
        <v>77</v>
      </c>
      <c r="G10" s="121" t="s">
        <v>1682</v>
      </c>
      <c r="H10" s="121" t="s">
        <v>1005</v>
      </c>
      <c r="I10" s="121" t="s">
        <v>77</v>
      </c>
      <c r="J10" s="121" t="s">
        <v>1711</v>
      </c>
      <c r="K10" s="121" t="s">
        <v>1712</v>
      </c>
      <c r="L10" t="s">
        <v>817</v>
      </c>
      <c r="M10" s="124">
        <v>17</v>
      </c>
      <c r="N10" s="121" t="s">
        <v>1650</v>
      </c>
      <c r="O10" s="121" t="s">
        <v>77</v>
      </c>
      <c r="P10" s="121" t="s">
        <v>77</v>
      </c>
      <c r="Q10" s="121" t="s">
        <v>1682</v>
      </c>
      <c r="R10" s="121" t="s">
        <v>1676</v>
      </c>
      <c r="S10" s="121" t="s">
        <v>77</v>
      </c>
      <c r="T10" s="121" t="s">
        <v>1711</v>
      </c>
      <c r="U10" s="121" t="s">
        <v>1712</v>
      </c>
    </row>
    <row r="11" spans="1:21">
      <c r="A11" s="121" t="s">
        <v>2426</v>
      </c>
      <c r="B11" t="s">
        <v>2633</v>
      </c>
      <c r="C11" s="124">
        <v>18</v>
      </c>
      <c r="D11" s="121" t="s">
        <v>1650</v>
      </c>
      <c r="E11" s="121" t="s">
        <v>77</v>
      </c>
      <c r="F11" s="121" t="s">
        <v>77</v>
      </c>
      <c r="G11" s="121" t="s">
        <v>1676</v>
      </c>
      <c r="H11" s="121" t="s">
        <v>543</v>
      </c>
      <c r="I11" s="121" t="s">
        <v>2373</v>
      </c>
      <c r="J11" s="121" t="s">
        <v>1723</v>
      </c>
      <c r="K11" s="121" t="s">
        <v>57</v>
      </c>
      <c r="L11" t="s">
        <v>2549</v>
      </c>
      <c r="M11" s="124">
        <v>19</v>
      </c>
      <c r="N11" s="121" t="s">
        <v>1650</v>
      </c>
      <c r="O11" s="121" t="s">
        <v>77</v>
      </c>
      <c r="P11" s="121" t="s">
        <v>77</v>
      </c>
      <c r="Q11" s="121" t="s">
        <v>163</v>
      </c>
      <c r="R11" s="121" t="s">
        <v>77</v>
      </c>
      <c r="S11" s="121" t="s">
        <v>162</v>
      </c>
      <c r="T11" s="121" t="s">
        <v>759</v>
      </c>
      <c r="U11" s="121" t="s">
        <v>57</v>
      </c>
    </row>
    <row r="12" spans="1:21">
      <c r="A12" s="121" t="s">
        <v>2427</v>
      </c>
      <c r="B12" t="s">
        <v>2634</v>
      </c>
      <c r="C12" s="124">
        <v>20</v>
      </c>
      <c r="D12" s="121" t="s">
        <v>163</v>
      </c>
      <c r="E12" s="121" t="s">
        <v>128</v>
      </c>
      <c r="F12" s="121" t="s">
        <v>77</v>
      </c>
      <c r="G12" s="121" t="s">
        <v>1000</v>
      </c>
      <c r="H12" s="121" t="s">
        <v>215</v>
      </c>
      <c r="I12" s="121" t="s">
        <v>77</v>
      </c>
      <c r="J12" s="121" t="s">
        <v>759</v>
      </c>
      <c r="K12" s="121" t="s">
        <v>57</v>
      </c>
      <c r="L12" t="s">
        <v>747</v>
      </c>
      <c r="M12" s="124">
        <v>21</v>
      </c>
      <c r="N12" s="121" t="s">
        <v>112</v>
      </c>
      <c r="O12" s="121" t="s">
        <v>77</v>
      </c>
      <c r="P12" s="121" t="s">
        <v>77</v>
      </c>
      <c r="Q12" s="121" t="s">
        <v>215</v>
      </c>
      <c r="R12" s="121" t="s">
        <v>1665</v>
      </c>
      <c r="S12" s="121" t="s">
        <v>774</v>
      </c>
      <c r="T12" s="121" t="s">
        <v>1731</v>
      </c>
      <c r="U12" s="121" t="s">
        <v>216</v>
      </c>
    </row>
    <row r="13" spans="1:21">
      <c r="A13" s="121" t="s">
        <v>2428</v>
      </c>
      <c r="B13" t="s">
        <v>2276</v>
      </c>
      <c r="C13" s="124">
        <v>22</v>
      </c>
      <c r="D13" s="121" t="s">
        <v>112</v>
      </c>
      <c r="E13" s="121" t="s">
        <v>77</v>
      </c>
      <c r="F13" s="121" t="s">
        <v>77</v>
      </c>
      <c r="G13" s="121" t="s">
        <v>215</v>
      </c>
      <c r="H13" s="121" t="s">
        <v>712</v>
      </c>
      <c r="I13" s="121" t="s">
        <v>2514</v>
      </c>
      <c r="J13" s="121" t="s">
        <v>1731</v>
      </c>
      <c r="K13" s="121" t="s">
        <v>216</v>
      </c>
      <c r="L13" t="s">
        <v>574</v>
      </c>
      <c r="M13" s="124">
        <v>23</v>
      </c>
      <c r="N13" s="121" t="s">
        <v>163</v>
      </c>
      <c r="O13" s="121" t="s">
        <v>1000</v>
      </c>
      <c r="P13" s="121" t="s">
        <v>77</v>
      </c>
      <c r="Q13" s="121" t="s">
        <v>543</v>
      </c>
      <c r="R13" s="121" t="s">
        <v>77</v>
      </c>
      <c r="S13" s="121" t="s">
        <v>774</v>
      </c>
      <c r="T13" s="121" t="s">
        <v>458</v>
      </c>
      <c r="U13" s="121" t="s">
        <v>1000</v>
      </c>
    </row>
    <row r="14" spans="1:21">
      <c r="A14" s="121" t="s">
        <v>2429</v>
      </c>
      <c r="B14" t="s">
        <v>2249</v>
      </c>
      <c r="C14" s="124">
        <v>24</v>
      </c>
      <c r="D14" s="121" t="s">
        <v>163</v>
      </c>
      <c r="E14" s="121" t="s">
        <v>1000</v>
      </c>
      <c r="F14" s="121" t="s">
        <v>77</v>
      </c>
      <c r="G14" s="121" t="s">
        <v>543</v>
      </c>
      <c r="H14" s="121" t="s">
        <v>77</v>
      </c>
      <c r="I14" s="121" t="s">
        <v>1743</v>
      </c>
      <c r="J14" s="121" t="s">
        <v>458</v>
      </c>
      <c r="K14" s="121" t="s">
        <v>1000</v>
      </c>
      <c r="L14" t="s">
        <v>578</v>
      </c>
      <c r="M14" s="124">
        <v>25</v>
      </c>
      <c r="N14" s="121" t="s">
        <v>163</v>
      </c>
      <c r="O14" s="121" t="s">
        <v>1000</v>
      </c>
      <c r="P14" s="121" t="s">
        <v>77</v>
      </c>
      <c r="Q14" s="121" t="s">
        <v>543</v>
      </c>
      <c r="R14" s="121" t="s">
        <v>77</v>
      </c>
      <c r="S14" s="121" t="s">
        <v>463</v>
      </c>
      <c r="T14" s="121" t="s">
        <v>458</v>
      </c>
      <c r="U14" s="121" t="s">
        <v>1000</v>
      </c>
    </row>
    <row r="15" spans="1:21">
      <c r="A15" s="121" t="s">
        <v>2430</v>
      </c>
      <c r="B15" t="s">
        <v>585</v>
      </c>
      <c r="C15" s="124">
        <v>26</v>
      </c>
      <c r="D15" s="121" t="s">
        <v>163</v>
      </c>
      <c r="E15" s="121" t="s">
        <v>1000</v>
      </c>
      <c r="F15" s="121" t="s">
        <v>77</v>
      </c>
      <c r="G15" s="121" t="s">
        <v>694</v>
      </c>
      <c r="H15" s="121" t="s">
        <v>712</v>
      </c>
      <c r="I15" s="121" t="s">
        <v>719</v>
      </c>
      <c r="J15" s="121" t="s">
        <v>458</v>
      </c>
      <c r="K15" s="121" t="s">
        <v>1000</v>
      </c>
      <c r="L15" t="s">
        <v>586</v>
      </c>
      <c r="M15" s="124">
        <v>27</v>
      </c>
      <c r="N15" s="121" t="s">
        <v>163</v>
      </c>
      <c r="O15" s="121" t="s">
        <v>1000</v>
      </c>
      <c r="P15" s="121" t="s">
        <v>77</v>
      </c>
      <c r="Q15" s="121" t="s">
        <v>694</v>
      </c>
      <c r="R15" s="121" t="s">
        <v>458</v>
      </c>
      <c r="S15" s="121" t="s">
        <v>719</v>
      </c>
      <c r="T15" s="121" t="s">
        <v>458</v>
      </c>
      <c r="U15" s="121" t="s">
        <v>1000</v>
      </c>
    </row>
    <row r="16" spans="1:21">
      <c r="A16" s="121" t="s">
        <v>2431</v>
      </c>
      <c r="B16" t="s">
        <v>592</v>
      </c>
      <c r="C16" s="124">
        <v>28</v>
      </c>
      <c r="D16" s="121" t="s">
        <v>163</v>
      </c>
      <c r="E16" s="121" t="s">
        <v>1000</v>
      </c>
      <c r="F16" s="121" t="s">
        <v>77</v>
      </c>
      <c r="G16" s="121" t="s">
        <v>694</v>
      </c>
      <c r="H16" s="121" t="s">
        <v>1755</v>
      </c>
      <c r="I16" s="121" t="s">
        <v>27</v>
      </c>
      <c r="J16" s="121" t="s">
        <v>458</v>
      </c>
      <c r="K16" s="121" t="s">
        <v>1000</v>
      </c>
      <c r="L16" t="s">
        <v>579</v>
      </c>
      <c r="M16" s="124">
        <v>29</v>
      </c>
      <c r="N16" s="121" t="s">
        <v>93</v>
      </c>
      <c r="O16" s="121" t="s">
        <v>77</v>
      </c>
      <c r="P16" s="121" t="s">
        <v>77</v>
      </c>
      <c r="Q16" s="121" t="s">
        <v>128</v>
      </c>
      <c r="R16" s="121" t="s">
        <v>251</v>
      </c>
      <c r="S16" s="121" t="s">
        <v>215</v>
      </c>
      <c r="T16" s="121" t="s">
        <v>1759</v>
      </c>
      <c r="U16" s="121" t="s">
        <v>1498</v>
      </c>
    </row>
    <row r="17" spans="1:21">
      <c r="A17" s="121" t="s">
        <v>2432</v>
      </c>
      <c r="B17" t="s">
        <v>549</v>
      </c>
      <c r="C17" s="124">
        <v>30</v>
      </c>
      <c r="D17" s="121" t="s">
        <v>93</v>
      </c>
      <c r="E17" s="121" t="s">
        <v>77</v>
      </c>
      <c r="F17" s="121" t="s">
        <v>77</v>
      </c>
      <c r="G17" s="121" t="s">
        <v>128</v>
      </c>
      <c r="H17" s="121" t="s">
        <v>2515</v>
      </c>
      <c r="I17" s="121" t="s">
        <v>774</v>
      </c>
      <c r="J17" s="121" t="s">
        <v>1759</v>
      </c>
      <c r="K17" s="121" t="s">
        <v>1498</v>
      </c>
      <c r="L17" t="s">
        <v>2532</v>
      </c>
      <c r="M17" s="124">
        <v>31</v>
      </c>
      <c r="N17" s="121" t="s">
        <v>93</v>
      </c>
      <c r="O17" s="121" t="s">
        <v>77</v>
      </c>
      <c r="P17" s="121" t="s">
        <v>77</v>
      </c>
      <c r="Q17" s="121" t="s">
        <v>35</v>
      </c>
      <c r="R17" s="121" t="s">
        <v>1766</v>
      </c>
      <c r="S17" s="121" t="s">
        <v>77</v>
      </c>
      <c r="T17" s="121" t="s">
        <v>1759</v>
      </c>
      <c r="U17" s="121" t="s">
        <v>1498</v>
      </c>
    </row>
    <row r="18" spans="1:21">
      <c r="A18" s="121" t="s">
        <v>2433</v>
      </c>
      <c r="B18" t="s">
        <v>1768</v>
      </c>
      <c r="C18" s="124">
        <v>32</v>
      </c>
      <c r="D18" s="121" t="s">
        <v>93</v>
      </c>
      <c r="E18" s="121" t="s">
        <v>77</v>
      </c>
      <c r="F18" s="121" t="s">
        <v>77</v>
      </c>
      <c r="G18" s="121" t="s">
        <v>35</v>
      </c>
      <c r="H18" s="121" t="s">
        <v>1769</v>
      </c>
      <c r="I18" s="121" t="s">
        <v>77</v>
      </c>
      <c r="J18" s="121" t="s">
        <v>1759</v>
      </c>
      <c r="K18" s="121" t="s">
        <v>1498</v>
      </c>
      <c r="L18" t="s">
        <v>621</v>
      </c>
      <c r="M18" s="124">
        <v>33</v>
      </c>
      <c r="N18" s="121" t="s">
        <v>1650</v>
      </c>
      <c r="O18" s="121" t="s">
        <v>77</v>
      </c>
      <c r="P18" s="121" t="s">
        <v>77</v>
      </c>
      <c r="Q18" s="121" t="s">
        <v>766</v>
      </c>
      <c r="R18" s="121" t="s">
        <v>1665</v>
      </c>
      <c r="S18" s="121" t="s">
        <v>77</v>
      </c>
      <c r="T18" s="121" t="s">
        <v>1771</v>
      </c>
      <c r="U18" s="121" t="s">
        <v>444</v>
      </c>
    </row>
    <row r="19" spans="1:21">
      <c r="A19" s="121" t="s">
        <v>2434</v>
      </c>
      <c r="B19" t="s">
        <v>2615</v>
      </c>
      <c r="C19" s="124">
        <v>34</v>
      </c>
      <c r="D19" s="121" t="s">
        <v>1650</v>
      </c>
      <c r="E19" s="121" t="s">
        <v>77</v>
      </c>
      <c r="F19" s="121" t="s">
        <v>458</v>
      </c>
      <c r="G19" s="121" t="s">
        <v>36</v>
      </c>
      <c r="H19" s="121" t="s">
        <v>1686</v>
      </c>
      <c r="I19" s="121" t="s">
        <v>463</v>
      </c>
      <c r="J19" s="121" t="s">
        <v>759</v>
      </c>
      <c r="K19" s="121" t="s">
        <v>57</v>
      </c>
      <c r="L19" t="s">
        <v>715</v>
      </c>
      <c r="M19" s="124">
        <v>35</v>
      </c>
      <c r="N19" s="121" t="s">
        <v>1650</v>
      </c>
      <c r="O19" s="121" t="s">
        <v>77</v>
      </c>
      <c r="P19" s="121" t="s">
        <v>77</v>
      </c>
      <c r="Q19" s="121" t="s">
        <v>199</v>
      </c>
      <c r="R19" s="121" t="s">
        <v>1776</v>
      </c>
      <c r="S19" s="121" t="s">
        <v>2514</v>
      </c>
      <c r="T19" s="121" t="s">
        <v>1731</v>
      </c>
      <c r="U19" s="121" t="s">
        <v>216</v>
      </c>
    </row>
    <row r="20" spans="1:21">
      <c r="A20" s="121" t="s">
        <v>2385</v>
      </c>
      <c r="B20" t="s">
        <v>627</v>
      </c>
      <c r="C20" s="124">
        <v>36</v>
      </c>
      <c r="D20" s="121" t="s">
        <v>532</v>
      </c>
      <c r="E20" s="121" t="s">
        <v>77</v>
      </c>
      <c r="F20" s="121" t="s">
        <v>77</v>
      </c>
      <c r="G20" s="121" t="s">
        <v>77</v>
      </c>
      <c r="H20" s="121" t="s">
        <v>162</v>
      </c>
      <c r="I20" s="121" t="s">
        <v>77</v>
      </c>
      <c r="J20" s="121" t="s">
        <v>1759</v>
      </c>
      <c r="K20" s="121" t="s">
        <v>1498</v>
      </c>
      <c r="L20" t="s">
        <v>2266</v>
      </c>
      <c r="M20" s="124">
        <v>37</v>
      </c>
      <c r="N20" s="121" t="s">
        <v>1650</v>
      </c>
      <c r="O20" s="121" t="s">
        <v>77</v>
      </c>
      <c r="P20" s="121" t="s">
        <v>77</v>
      </c>
      <c r="Q20" s="121" t="s">
        <v>1754</v>
      </c>
      <c r="R20" s="121" t="s">
        <v>1676</v>
      </c>
      <c r="S20" s="121" t="s">
        <v>2373</v>
      </c>
      <c r="T20" s="121" t="s">
        <v>1782</v>
      </c>
      <c r="U20" s="121" t="s">
        <v>1665</v>
      </c>
    </row>
    <row r="21" spans="1:21">
      <c r="A21" s="121" t="s">
        <v>2386</v>
      </c>
      <c r="B21" t="s">
        <v>630</v>
      </c>
      <c r="C21" s="124">
        <v>38</v>
      </c>
      <c r="D21" s="121" t="s">
        <v>1650</v>
      </c>
      <c r="E21" s="121" t="s">
        <v>77</v>
      </c>
      <c r="F21" s="121" t="s">
        <v>77</v>
      </c>
      <c r="G21" s="121" t="s">
        <v>1749</v>
      </c>
      <c r="H21" s="121" t="s">
        <v>1665</v>
      </c>
      <c r="I21" s="121" t="s">
        <v>458</v>
      </c>
      <c r="J21" s="121" t="s">
        <v>1784</v>
      </c>
      <c r="K21" s="121" t="s">
        <v>203</v>
      </c>
      <c r="L21" t="s">
        <v>631</v>
      </c>
      <c r="M21" s="124">
        <v>39</v>
      </c>
      <c r="N21" s="121" t="s">
        <v>1650</v>
      </c>
      <c r="O21" s="121" t="s">
        <v>77</v>
      </c>
      <c r="P21" s="121" t="s">
        <v>77</v>
      </c>
      <c r="Q21" s="121" t="s">
        <v>1749</v>
      </c>
      <c r="R21" s="121" t="s">
        <v>1665</v>
      </c>
      <c r="S21" s="121" t="s">
        <v>712</v>
      </c>
      <c r="T21" s="121" t="s">
        <v>485</v>
      </c>
      <c r="U21" s="121" t="s">
        <v>2516</v>
      </c>
    </row>
    <row r="22" spans="1:21">
      <c r="A22" s="121" t="s">
        <v>2387</v>
      </c>
      <c r="B22" t="s">
        <v>634</v>
      </c>
      <c r="C22" s="124">
        <v>40</v>
      </c>
      <c r="D22" s="121" t="s">
        <v>1650</v>
      </c>
      <c r="E22" s="121" t="s">
        <v>77</v>
      </c>
      <c r="F22" s="121" t="s">
        <v>77</v>
      </c>
      <c r="G22" s="121" t="s">
        <v>1749</v>
      </c>
      <c r="H22" s="121" t="s">
        <v>1665</v>
      </c>
      <c r="I22" s="121" t="s">
        <v>57</v>
      </c>
      <c r="J22" s="121" t="s">
        <v>496</v>
      </c>
      <c r="K22" s="121" t="s">
        <v>471</v>
      </c>
      <c r="L22" t="s">
        <v>640</v>
      </c>
      <c r="M22" s="124">
        <v>41</v>
      </c>
      <c r="N22" s="121" t="s">
        <v>1650</v>
      </c>
      <c r="O22" s="121" t="s">
        <v>77</v>
      </c>
      <c r="P22" s="121" t="s">
        <v>77</v>
      </c>
      <c r="Q22" s="121" t="s">
        <v>1749</v>
      </c>
      <c r="R22" s="121" t="s">
        <v>1665</v>
      </c>
      <c r="S22" s="121" t="s">
        <v>36</v>
      </c>
      <c r="T22" s="121" t="s">
        <v>648</v>
      </c>
      <c r="U22" s="121" t="s">
        <v>24</v>
      </c>
    </row>
    <row r="23" spans="1:21">
      <c r="A23" s="121" t="s">
        <v>2388</v>
      </c>
      <c r="B23" t="s">
        <v>626</v>
      </c>
      <c r="C23" s="124">
        <v>42</v>
      </c>
      <c r="D23" s="121" t="s">
        <v>1650</v>
      </c>
      <c r="E23" s="121" t="s">
        <v>77</v>
      </c>
      <c r="F23" s="121" t="s">
        <v>77</v>
      </c>
      <c r="G23" s="121" t="s">
        <v>1752</v>
      </c>
      <c r="H23" s="121" t="s">
        <v>128</v>
      </c>
      <c r="I23" s="121" t="s">
        <v>1000</v>
      </c>
      <c r="J23" s="121" t="s">
        <v>532</v>
      </c>
      <c r="K23" s="121" t="s">
        <v>706</v>
      </c>
      <c r="L23" t="s">
        <v>635</v>
      </c>
      <c r="M23" s="124">
        <v>43</v>
      </c>
      <c r="N23" s="121" t="s">
        <v>1650</v>
      </c>
      <c r="O23" s="121" t="s">
        <v>77</v>
      </c>
      <c r="P23" s="121" t="s">
        <v>77</v>
      </c>
      <c r="Q23" s="121" t="s">
        <v>1752</v>
      </c>
      <c r="R23" s="121" t="s">
        <v>36</v>
      </c>
      <c r="S23" s="121" t="s">
        <v>162</v>
      </c>
      <c r="T23" s="121" t="s">
        <v>600</v>
      </c>
      <c r="U23" s="121" t="s">
        <v>1791</v>
      </c>
    </row>
    <row r="24" spans="1:21">
      <c r="A24" s="121" t="s">
        <v>2435</v>
      </c>
      <c r="B24" t="s">
        <v>637</v>
      </c>
      <c r="C24" s="124">
        <v>44</v>
      </c>
      <c r="D24" s="121" t="s">
        <v>1650</v>
      </c>
      <c r="E24" s="121" t="s">
        <v>77</v>
      </c>
      <c r="F24" s="121" t="s">
        <v>77</v>
      </c>
      <c r="G24" s="121" t="s">
        <v>1752</v>
      </c>
      <c r="H24" s="121" t="s">
        <v>458</v>
      </c>
      <c r="I24" s="121" t="s">
        <v>1000</v>
      </c>
      <c r="J24" s="121" t="s">
        <v>624</v>
      </c>
      <c r="K24" s="121" t="s">
        <v>1791</v>
      </c>
      <c r="L24" t="s">
        <v>636</v>
      </c>
      <c r="M24" s="124">
        <v>45</v>
      </c>
      <c r="N24" s="121" t="s">
        <v>766</v>
      </c>
      <c r="O24" s="121" t="s">
        <v>77</v>
      </c>
      <c r="P24" s="121" t="s">
        <v>77</v>
      </c>
      <c r="Q24" s="121" t="s">
        <v>112</v>
      </c>
      <c r="R24" s="121" t="s">
        <v>1000</v>
      </c>
      <c r="S24" s="121" t="s">
        <v>458</v>
      </c>
      <c r="T24" s="121" t="s">
        <v>1800</v>
      </c>
      <c r="U24" s="121" t="s">
        <v>203</v>
      </c>
    </row>
    <row r="25" spans="1:21">
      <c r="A25" s="121" t="s">
        <v>2389</v>
      </c>
      <c r="B25" t="s">
        <v>641</v>
      </c>
      <c r="C25" s="124">
        <v>46</v>
      </c>
      <c r="D25" s="121" t="s">
        <v>766</v>
      </c>
      <c r="E25" s="121" t="s">
        <v>77</v>
      </c>
      <c r="F25" s="121" t="s">
        <v>77</v>
      </c>
      <c r="G25" s="121" t="s">
        <v>251</v>
      </c>
      <c r="H25" s="121" t="s">
        <v>458</v>
      </c>
      <c r="I25" s="121" t="s">
        <v>1000</v>
      </c>
      <c r="J25" s="121" t="s">
        <v>1803</v>
      </c>
      <c r="K25" s="121" t="s">
        <v>1791</v>
      </c>
      <c r="L25" t="s">
        <v>643</v>
      </c>
      <c r="M25" s="124">
        <v>47</v>
      </c>
      <c r="N25" s="121" t="s">
        <v>195</v>
      </c>
      <c r="O25" s="121" t="s">
        <v>77</v>
      </c>
      <c r="P25" s="121" t="s">
        <v>77</v>
      </c>
      <c r="Q25" s="121" t="s">
        <v>1005</v>
      </c>
      <c r="R25" s="121" t="s">
        <v>162</v>
      </c>
      <c r="S25" s="121" t="s">
        <v>77</v>
      </c>
      <c r="T25" s="121" t="s">
        <v>1805</v>
      </c>
      <c r="U25" s="121" t="s">
        <v>1498</v>
      </c>
    </row>
    <row r="26" spans="1:21">
      <c r="A26" s="121" t="s">
        <v>2436</v>
      </c>
      <c r="B26" t="s">
        <v>642</v>
      </c>
      <c r="C26" s="124">
        <v>48</v>
      </c>
      <c r="D26" s="121" t="s">
        <v>766</v>
      </c>
      <c r="E26" s="121" t="s">
        <v>77</v>
      </c>
      <c r="F26" s="121" t="s">
        <v>77</v>
      </c>
      <c r="G26" s="121" t="s">
        <v>112</v>
      </c>
      <c r="H26" s="121" t="s">
        <v>1676</v>
      </c>
      <c r="I26" s="121" t="s">
        <v>77</v>
      </c>
      <c r="J26" s="121" t="s">
        <v>1682</v>
      </c>
      <c r="K26" s="121" t="s">
        <v>2517</v>
      </c>
      <c r="L26" t="s">
        <v>697</v>
      </c>
      <c r="M26" s="124">
        <v>49</v>
      </c>
      <c r="N26" s="121" t="s">
        <v>77</v>
      </c>
      <c r="O26" s="121" t="s">
        <v>77</v>
      </c>
      <c r="P26" s="121" t="s">
        <v>485</v>
      </c>
      <c r="Q26" s="121" t="s">
        <v>77</v>
      </c>
      <c r="R26" s="121" t="s">
        <v>35</v>
      </c>
      <c r="S26" s="121" t="s">
        <v>77</v>
      </c>
      <c r="T26" s="121" t="s">
        <v>458</v>
      </c>
      <c r="U26" s="121" t="s">
        <v>77</v>
      </c>
    </row>
    <row r="27" spans="1:21">
      <c r="A27" s="121" t="s">
        <v>2437</v>
      </c>
      <c r="B27" t="s">
        <v>537</v>
      </c>
      <c r="C27" s="124">
        <v>50</v>
      </c>
      <c r="D27" s="121" t="s">
        <v>77</v>
      </c>
      <c r="E27" s="121" t="s">
        <v>77</v>
      </c>
      <c r="F27" s="121" t="s">
        <v>485</v>
      </c>
      <c r="G27" s="121" t="s">
        <v>77</v>
      </c>
      <c r="H27" s="121" t="s">
        <v>162</v>
      </c>
      <c r="I27" s="121" t="s">
        <v>77</v>
      </c>
      <c r="J27" s="121" t="s">
        <v>458</v>
      </c>
      <c r="K27" s="121" t="s">
        <v>77</v>
      </c>
      <c r="L27" t="s">
        <v>2262</v>
      </c>
      <c r="M27" s="124">
        <v>51</v>
      </c>
      <c r="N27" s="121" t="s">
        <v>77</v>
      </c>
      <c r="O27" s="121" t="s">
        <v>77</v>
      </c>
      <c r="P27" s="121" t="s">
        <v>485</v>
      </c>
      <c r="Q27" s="121" t="s">
        <v>77</v>
      </c>
      <c r="R27" s="121" t="s">
        <v>1000</v>
      </c>
      <c r="S27" s="121" t="s">
        <v>77</v>
      </c>
      <c r="T27" s="121" t="s">
        <v>458</v>
      </c>
      <c r="U27" s="121" t="s">
        <v>77</v>
      </c>
    </row>
    <row r="28" spans="1:21">
      <c r="A28" s="121" t="s">
        <v>2438</v>
      </c>
      <c r="B28" t="s">
        <v>593</v>
      </c>
      <c r="C28" s="124">
        <v>52</v>
      </c>
      <c r="D28" s="121" t="s">
        <v>77</v>
      </c>
      <c r="E28" s="121" t="s">
        <v>77</v>
      </c>
      <c r="F28" s="121" t="s">
        <v>2518</v>
      </c>
      <c r="G28" s="121" t="s">
        <v>77</v>
      </c>
      <c r="H28" s="121" t="s">
        <v>215</v>
      </c>
      <c r="I28" s="121" t="s">
        <v>1000</v>
      </c>
      <c r="J28" s="121" t="s">
        <v>458</v>
      </c>
      <c r="K28" s="121" t="s">
        <v>77</v>
      </c>
      <c r="L28" t="s">
        <v>696</v>
      </c>
      <c r="M28" s="124">
        <v>53</v>
      </c>
      <c r="N28" s="121" t="s">
        <v>77</v>
      </c>
      <c r="O28" s="121" t="s">
        <v>77</v>
      </c>
      <c r="P28" s="121" t="s">
        <v>496</v>
      </c>
      <c r="Q28" s="121" t="s">
        <v>77</v>
      </c>
      <c r="R28" s="121" t="s">
        <v>93</v>
      </c>
      <c r="S28" s="121" t="s">
        <v>77</v>
      </c>
      <c r="T28" s="121" t="s">
        <v>458</v>
      </c>
      <c r="U28" s="121" t="s">
        <v>77</v>
      </c>
    </row>
    <row r="29" spans="1:21">
      <c r="A29" s="121" t="s">
        <v>2439</v>
      </c>
      <c r="B29" t="s">
        <v>2270</v>
      </c>
      <c r="C29" s="124">
        <v>54</v>
      </c>
      <c r="D29" s="121" t="s">
        <v>77</v>
      </c>
      <c r="E29" s="121" t="s">
        <v>77</v>
      </c>
      <c r="F29" s="121" t="s">
        <v>496</v>
      </c>
      <c r="G29" s="121" t="s">
        <v>77</v>
      </c>
      <c r="H29" s="121" t="s">
        <v>694</v>
      </c>
      <c r="I29" s="121" t="s">
        <v>77</v>
      </c>
      <c r="J29" s="121" t="s">
        <v>458</v>
      </c>
      <c r="K29" s="121" t="s">
        <v>77</v>
      </c>
      <c r="L29" t="s">
        <v>2283</v>
      </c>
      <c r="M29" s="124">
        <v>55</v>
      </c>
      <c r="N29" s="121" t="s">
        <v>77</v>
      </c>
      <c r="O29" s="121" t="s">
        <v>77</v>
      </c>
      <c r="P29" s="121" t="s">
        <v>496</v>
      </c>
      <c r="Q29" s="121" t="s">
        <v>77</v>
      </c>
      <c r="R29" s="121" t="s">
        <v>1676</v>
      </c>
      <c r="S29" s="121" t="s">
        <v>77</v>
      </c>
      <c r="T29" s="121" t="s">
        <v>458</v>
      </c>
      <c r="U29" s="121" t="s">
        <v>77</v>
      </c>
    </row>
    <row r="30" spans="1:21">
      <c r="A30" s="121" t="s">
        <v>2440</v>
      </c>
      <c r="B30" t="s">
        <v>595</v>
      </c>
      <c r="C30" s="124">
        <v>56</v>
      </c>
      <c r="D30" s="121" t="s">
        <v>77</v>
      </c>
      <c r="E30" s="121" t="s">
        <v>77</v>
      </c>
      <c r="F30" s="121" t="s">
        <v>2519</v>
      </c>
      <c r="G30" s="121" t="s">
        <v>77</v>
      </c>
      <c r="H30" s="121" t="s">
        <v>199</v>
      </c>
      <c r="I30" s="121" t="s">
        <v>1755</v>
      </c>
      <c r="J30" s="121" t="s">
        <v>458</v>
      </c>
      <c r="K30" s="121" t="s">
        <v>77</v>
      </c>
      <c r="L30" t="s">
        <v>2533</v>
      </c>
      <c r="M30" s="124">
        <v>57</v>
      </c>
      <c r="N30" s="121" t="s">
        <v>77</v>
      </c>
      <c r="O30" s="121" t="s">
        <v>77</v>
      </c>
      <c r="P30" s="121" t="s">
        <v>2519</v>
      </c>
      <c r="Q30" s="121" t="s">
        <v>77</v>
      </c>
      <c r="R30" s="121" t="s">
        <v>1765</v>
      </c>
      <c r="S30" s="121" t="s">
        <v>162</v>
      </c>
      <c r="T30" s="121" t="s">
        <v>458</v>
      </c>
      <c r="U30" s="121" t="s">
        <v>77</v>
      </c>
    </row>
    <row r="31" spans="1:21">
      <c r="A31" s="121" t="s">
        <v>2441</v>
      </c>
      <c r="B31" t="s">
        <v>698</v>
      </c>
      <c r="C31" s="124">
        <v>58</v>
      </c>
      <c r="D31" s="121" t="s">
        <v>77</v>
      </c>
      <c r="E31" s="121" t="s">
        <v>77</v>
      </c>
      <c r="F31" s="121" t="s">
        <v>600</v>
      </c>
      <c r="G31" s="121" t="s">
        <v>77</v>
      </c>
      <c r="H31" s="121" t="s">
        <v>128</v>
      </c>
      <c r="I31" s="121" t="s">
        <v>77</v>
      </c>
      <c r="J31" s="121" t="s">
        <v>458</v>
      </c>
      <c r="K31" s="121" t="s">
        <v>77</v>
      </c>
      <c r="L31" t="s">
        <v>2247</v>
      </c>
      <c r="M31" s="124">
        <v>59</v>
      </c>
      <c r="N31" s="121" t="s">
        <v>77</v>
      </c>
      <c r="O31" s="121" t="s">
        <v>77</v>
      </c>
      <c r="P31" s="121" t="s">
        <v>600</v>
      </c>
      <c r="Q31" s="121" t="s">
        <v>77</v>
      </c>
      <c r="R31" s="121" t="s">
        <v>35</v>
      </c>
      <c r="S31" s="121" t="s">
        <v>77</v>
      </c>
      <c r="T31" s="121" t="s">
        <v>458</v>
      </c>
      <c r="U31" s="121" t="s">
        <v>77</v>
      </c>
    </row>
    <row r="32" spans="1:21">
      <c r="A32" s="121" t="s">
        <v>2442</v>
      </c>
      <c r="B32" t="s">
        <v>2271</v>
      </c>
      <c r="C32" s="124">
        <v>60</v>
      </c>
      <c r="D32" s="121" t="s">
        <v>77</v>
      </c>
      <c r="E32" s="121" t="s">
        <v>77</v>
      </c>
      <c r="F32" s="121" t="s">
        <v>600</v>
      </c>
      <c r="G32" s="121" t="s">
        <v>77</v>
      </c>
      <c r="H32" s="121" t="s">
        <v>162</v>
      </c>
      <c r="I32" s="121" t="s">
        <v>77</v>
      </c>
      <c r="J32" s="121" t="s">
        <v>458</v>
      </c>
      <c r="K32" s="121" t="s">
        <v>77</v>
      </c>
      <c r="L32" t="s">
        <v>2253</v>
      </c>
      <c r="M32" s="124">
        <v>61</v>
      </c>
      <c r="N32" s="121" t="s">
        <v>77</v>
      </c>
      <c r="O32" s="121" t="s">
        <v>77</v>
      </c>
      <c r="P32" s="121" t="s">
        <v>1823</v>
      </c>
      <c r="Q32" s="121" t="s">
        <v>77</v>
      </c>
      <c r="R32" s="121" t="s">
        <v>543</v>
      </c>
      <c r="S32" s="121" t="s">
        <v>1723</v>
      </c>
      <c r="T32" s="121" t="s">
        <v>458</v>
      </c>
      <c r="U32" s="121" t="s">
        <v>77</v>
      </c>
    </row>
    <row r="33" spans="1:21">
      <c r="A33" s="121" t="s">
        <v>2443</v>
      </c>
      <c r="B33" t="s">
        <v>594</v>
      </c>
      <c r="C33" s="124">
        <v>62</v>
      </c>
      <c r="D33" s="121" t="s">
        <v>77</v>
      </c>
      <c r="E33" s="121" t="s">
        <v>77</v>
      </c>
      <c r="F33" s="121" t="s">
        <v>2520</v>
      </c>
      <c r="G33" s="121" t="s">
        <v>77</v>
      </c>
      <c r="H33" s="121" t="s">
        <v>1665</v>
      </c>
      <c r="I33" s="121" t="s">
        <v>35</v>
      </c>
      <c r="J33" s="121" t="s">
        <v>458</v>
      </c>
      <c r="K33" s="121" t="s">
        <v>77</v>
      </c>
      <c r="L33" t="s">
        <v>2534</v>
      </c>
      <c r="M33" s="124">
        <v>63</v>
      </c>
      <c r="N33" s="121" t="s">
        <v>77</v>
      </c>
      <c r="O33" s="121" t="s">
        <v>77</v>
      </c>
      <c r="P33" s="121" t="s">
        <v>1776</v>
      </c>
      <c r="Q33" s="121" t="s">
        <v>77</v>
      </c>
      <c r="R33" s="121" t="s">
        <v>162</v>
      </c>
      <c r="S33" s="121" t="s">
        <v>103</v>
      </c>
      <c r="T33" s="121" t="s">
        <v>458</v>
      </c>
      <c r="U33" s="121" t="s">
        <v>77</v>
      </c>
    </row>
    <row r="34" spans="1:21">
      <c r="A34" s="121" t="s">
        <v>2444</v>
      </c>
      <c r="B34" t="s">
        <v>2616</v>
      </c>
      <c r="C34" s="124">
        <v>64</v>
      </c>
      <c r="D34" s="121" t="s">
        <v>77</v>
      </c>
      <c r="E34" s="121" t="s">
        <v>77</v>
      </c>
      <c r="F34" s="121" t="s">
        <v>1776</v>
      </c>
      <c r="G34" s="121" t="s">
        <v>77</v>
      </c>
      <c r="H34" s="121" t="s">
        <v>543</v>
      </c>
      <c r="I34" s="121" t="s">
        <v>1791</v>
      </c>
      <c r="J34" s="121" t="s">
        <v>458</v>
      </c>
      <c r="K34" s="121" t="s">
        <v>77</v>
      </c>
      <c r="L34" t="s">
        <v>545</v>
      </c>
      <c r="M34" s="124">
        <v>65</v>
      </c>
      <c r="N34" s="121" t="s">
        <v>35</v>
      </c>
      <c r="O34" s="121" t="s">
        <v>77</v>
      </c>
      <c r="P34" s="121" t="s">
        <v>77</v>
      </c>
      <c r="Q34" s="121" t="s">
        <v>93</v>
      </c>
      <c r="R34" s="121" t="s">
        <v>77</v>
      </c>
      <c r="S34" s="121" t="s">
        <v>77</v>
      </c>
      <c r="T34" s="121" t="s">
        <v>1832</v>
      </c>
      <c r="U34" s="121" t="s">
        <v>1498</v>
      </c>
    </row>
    <row r="35" spans="1:21">
      <c r="A35" s="121" t="s">
        <v>2445</v>
      </c>
      <c r="B35" t="s">
        <v>2617</v>
      </c>
      <c r="C35" s="124">
        <v>66</v>
      </c>
      <c r="D35" s="121" t="s">
        <v>35</v>
      </c>
      <c r="E35" s="121" t="s">
        <v>77</v>
      </c>
      <c r="F35" s="121" t="s">
        <v>77</v>
      </c>
      <c r="G35" s="121" t="s">
        <v>35</v>
      </c>
      <c r="H35" s="121" t="s">
        <v>1835</v>
      </c>
      <c r="I35" s="121" t="s">
        <v>77</v>
      </c>
      <c r="J35" s="121" t="s">
        <v>458</v>
      </c>
      <c r="K35" s="121" t="s">
        <v>1498</v>
      </c>
      <c r="L35" t="s">
        <v>2535</v>
      </c>
      <c r="M35" s="124">
        <v>67</v>
      </c>
      <c r="N35" s="121" t="s">
        <v>35</v>
      </c>
      <c r="O35" s="121" t="s">
        <v>77</v>
      </c>
      <c r="P35" s="121" t="s">
        <v>77</v>
      </c>
      <c r="Q35" s="121" t="s">
        <v>694</v>
      </c>
      <c r="R35" s="121" t="s">
        <v>77</v>
      </c>
      <c r="S35" s="121" t="s">
        <v>77</v>
      </c>
      <c r="T35" s="121" t="s">
        <v>458</v>
      </c>
      <c r="U35" s="121" t="s">
        <v>1498</v>
      </c>
    </row>
    <row r="36" spans="1:21">
      <c r="A36" s="121" t="s">
        <v>2390</v>
      </c>
      <c r="B36" t="s">
        <v>2618</v>
      </c>
      <c r="C36" s="124">
        <v>68</v>
      </c>
      <c r="D36" s="121" t="s">
        <v>35</v>
      </c>
      <c r="E36" s="121" t="s">
        <v>77</v>
      </c>
      <c r="F36" s="121" t="s">
        <v>77</v>
      </c>
      <c r="G36" s="121" t="s">
        <v>694</v>
      </c>
      <c r="H36" s="121" t="s">
        <v>128</v>
      </c>
      <c r="I36" s="121" t="s">
        <v>77</v>
      </c>
      <c r="J36" s="121" t="s">
        <v>458</v>
      </c>
      <c r="K36" s="121" t="s">
        <v>1498</v>
      </c>
      <c r="L36" t="s">
        <v>2536</v>
      </c>
      <c r="M36" s="124">
        <v>69</v>
      </c>
      <c r="N36" s="121" t="s">
        <v>35</v>
      </c>
      <c r="O36" s="121" t="s">
        <v>77</v>
      </c>
      <c r="P36" s="121" t="s">
        <v>77</v>
      </c>
      <c r="Q36" s="121" t="s">
        <v>694</v>
      </c>
      <c r="R36" s="121" t="s">
        <v>35</v>
      </c>
      <c r="S36" s="121" t="s">
        <v>77</v>
      </c>
      <c r="T36" s="121" t="s">
        <v>458</v>
      </c>
      <c r="U36" s="121" t="s">
        <v>1498</v>
      </c>
    </row>
    <row r="37" spans="1:21">
      <c r="A37" s="121" t="s">
        <v>2391</v>
      </c>
      <c r="B37" t="s">
        <v>1306</v>
      </c>
      <c r="C37" s="124">
        <v>70</v>
      </c>
      <c r="D37" s="121" t="s">
        <v>35</v>
      </c>
      <c r="E37" s="121" t="s">
        <v>77</v>
      </c>
      <c r="F37" s="121" t="s">
        <v>77</v>
      </c>
      <c r="G37" s="121" t="s">
        <v>1000</v>
      </c>
      <c r="H37" s="121" t="s">
        <v>77</v>
      </c>
      <c r="I37" s="121" t="s">
        <v>77</v>
      </c>
      <c r="J37" s="121" t="s">
        <v>458</v>
      </c>
      <c r="K37" s="121" t="s">
        <v>1498</v>
      </c>
      <c r="L37" t="s">
        <v>2537</v>
      </c>
      <c r="M37" s="124">
        <v>71</v>
      </c>
      <c r="N37" s="121" t="s">
        <v>145</v>
      </c>
      <c r="O37" s="121" t="s">
        <v>77</v>
      </c>
      <c r="P37" s="121" t="s">
        <v>77</v>
      </c>
      <c r="Q37" s="121" t="s">
        <v>521</v>
      </c>
      <c r="R37" s="121" t="s">
        <v>77</v>
      </c>
      <c r="S37" s="121" t="s">
        <v>77</v>
      </c>
      <c r="T37" s="121" t="s">
        <v>458</v>
      </c>
      <c r="U37" s="121" t="s">
        <v>1498</v>
      </c>
    </row>
    <row r="38" spans="1:21">
      <c r="A38" s="121" t="s">
        <v>2392</v>
      </c>
      <c r="B38" t="s">
        <v>1847</v>
      </c>
      <c r="C38" s="124">
        <v>72</v>
      </c>
      <c r="D38" s="121" t="s">
        <v>1650</v>
      </c>
      <c r="E38" s="121" t="s">
        <v>77</v>
      </c>
      <c r="F38" s="121" t="s">
        <v>77</v>
      </c>
      <c r="G38" s="121" t="s">
        <v>471</v>
      </c>
      <c r="H38" s="121" t="s">
        <v>694</v>
      </c>
      <c r="I38" s="121" t="s">
        <v>774</v>
      </c>
      <c r="J38" s="121" t="s">
        <v>2374</v>
      </c>
      <c r="K38" s="121" t="s">
        <v>181</v>
      </c>
      <c r="L38" t="s">
        <v>561</v>
      </c>
      <c r="M38" s="124">
        <v>73</v>
      </c>
      <c r="N38" s="121" t="s">
        <v>1650</v>
      </c>
      <c r="O38" s="121" t="s">
        <v>77</v>
      </c>
      <c r="P38" s="121" t="s">
        <v>77</v>
      </c>
      <c r="Q38" s="121" t="s">
        <v>471</v>
      </c>
      <c r="R38" s="121" t="s">
        <v>1665</v>
      </c>
      <c r="S38" s="121" t="s">
        <v>774</v>
      </c>
      <c r="T38" s="121" t="s">
        <v>1849</v>
      </c>
      <c r="U38" s="121" t="s">
        <v>181</v>
      </c>
    </row>
    <row r="39" spans="1:21">
      <c r="A39" s="121" t="s">
        <v>2393</v>
      </c>
      <c r="B39" t="s">
        <v>559</v>
      </c>
      <c r="C39" s="124">
        <v>74</v>
      </c>
      <c r="D39" s="121" t="s">
        <v>1650</v>
      </c>
      <c r="E39" s="121" t="s">
        <v>77</v>
      </c>
      <c r="F39" s="121" t="s">
        <v>77</v>
      </c>
      <c r="G39" s="121" t="s">
        <v>145</v>
      </c>
      <c r="H39" s="121" t="s">
        <v>774</v>
      </c>
      <c r="I39" s="121" t="s">
        <v>1665</v>
      </c>
      <c r="J39" s="121" t="s">
        <v>2521</v>
      </c>
      <c r="K39" s="121" t="s">
        <v>521</v>
      </c>
      <c r="L39" t="s">
        <v>121</v>
      </c>
      <c r="M39" s="124">
        <v>75</v>
      </c>
      <c r="N39" s="121" t="s">
        <v>163</v>
      </c>
      <c r="O39" s="121" t="s">
        <v>128</v>
      </c>
      <c r="P39" s="121" t="s">
        <v>77</v>
      </c>
      <c r="Q39" s="121" t="s">
        <v>1000</v>
      </c>
      <c r="R39" s="121" t="s">
        <v>215</v>
      </c>
      <c r="S39" s="121" t="s">
        <v>77</v>
      </c>
      <c r="T39" s="121" t="s">
        <v>2373</v>
      </c>
      <c r="U39" s="121" t="s">
        <v>333</v>
      </c>
    </row>
    <row r="40" spans="1:21">
      <c r="A40" s="121" t="s">
        <v>2446</v>
      </c>
      <c r="B40" t="s">
        <v>602</v>
      </c>
      <c r="C40" s="124">
        <v>76</v>
      </c>
      <c r="D40" s="121" t="s">
        <v>112</v>
      </c>
      <c r="E40" s="121" t="s">
        <v>77</v>
      </c>
      <c r="F40" s="121" t="s">
        <v>77</v>
      </c>
      <c r="G40" s="121" t="s">
        <v>195</v>
      </c>
      <c r="H40" s="121" t="s">
        <v>215</v>
      </c>
      <c r="I40" s="121" t="s">
        <v>1799</v>
      </c>
      <c r="J40" s="121" t="s">
        <v>2520</v>
      </c>
      <c r="K40" s="121" t="s">
        <v>543</v>
      </c>
      <c r="L40" t="s">
        <v>605</v>
      </c>
      <c r="M40" s="124">
        <v>77</v>
      </c>
      <c r="N40" s="121" t="s">
        <v>112</v>
      </c>
      <c r="O40" s="121" t="s">
        <v>77</v>
      </c>
      <c r="P40" s="121" t="s">
        <v>77</v>
      </c>
      <c r="Q40" s="121" t="s">
        <v>195</v>
      </c>
      <c r="R40" s="121" t="s">
        <v>463</v>
      </c>
      <c r="S40" s="121" t="s">
        <v>2514</v>
      </c>
      <c r="T40" s="121" t="s">
        <v>2520</v>
      </c>
      <c r="U40" s="121" t="s">
        <v>543</v>
      </c>
    </row>
    <row r="41" spans="1:21">
      <c r="A41" s="121" t="s">
        <v>2394</v>
      </c>
      <c r="B41" t="s">
        <v>2619</v>
      </c>
      <c r="C41" s="124">
        <v>78</v>
      </c>
      <c r="D41" s="121" t="s">
        <v>112</v>
      </c>
      <c r="E41" s="121" t="s">
        <v>77</v>
      </c>
      <c r="F41" s="121" t="s">
        <v>77</v>
      </c>
      <c r="G41" s="121" t="s">
        <v>195</v>
      </c>
      <c r="H41" s="121" t="s">
        <v>27</v>
      </c>
      <c r="I41" s="121" t="s">
        <v>2515</v>
      </c>
      <c r="J41" s="121" t="s">
        <v>2520</v>
      </c>
      <c r="K41" s="121" t="s">
        <v>543</v>
      </c>
      <c r="L41" t="s">
        <v>2538</v>
      </c>
      <c r="M41" s="124">
        <v>79</v>
      </c>
      <c r="N41" s="121" t="s">
        <v>1650</v>
      </c>
      <c r="O41" s="121" t="s">
        <v>77</v>
      </c>
      <c r="P41" s="121" t="s">
        <v>458</v>
      </c>
      <c r="Q41" s="121" t="s">
        <v>1758</v>
      </c>
      <c r="R41" s="121" t="s">
        <v>162</v>
      </c>
      <c r="S41" s="121" t="s">
        <v>27</v>
      </c>
      <c r="T41" s="121" t="s">
        <v>2373</v>
      </c>
      <c r="U41" s="121" t="s">
        <v>333</v>
      </c>
    </row>
    <row r="42" spans="1:21">
      <c r="A42" s="121" t="s">
        <v>2447</v>
      </c>
      <c r="B42" t="s">
        <v>2620</v>
      </c>
      <c r="C42" s="124">
        <v>80</v>
      </c>
      <c r="D42" s="121" t="s">
        <v>1650</v>
      </c>
      <c r="E42" s="121" t="s">
        <v>77</v>
      </c>
      <c r="F42" s="121" t="s">
        <v>458</v>
      </c>
      <c r="G42" s="121" t="s">
        <v>1758</v>
      </c>
      <c r="H42" s="121" t="s">
        <v>521</v>
      </c>
      <c r="I42" s="121" t="s">
        <v>27</v>
      </c>
      <c r="J42" s="121" t="s">
        <v>1867</v>
      </c>
      <c r="K42" s="121" t="s">
        <v>333</v>
      </c>
      <c r="L42" t="s">
        <v>2539</v>
      </c>
      <c r="M42" s="124">
        <v>81</v>
      </c>
      <c r="N42" s="121" t="s">
        <v>1650</v>
      </c>
      <c r="O42" s="121" t="s">
        <v>77</v>
      </c>
      <c r="P42" s="121" t="s">
        <v>458</v>
      </c>
      <c r="Q42" s="121" t="s">
        <v>1758</v>
      </c>
      <c r="R42" s="121" t="s">
        <v>543</v>
      </c>
      <c r="S42" s="121" t="s">
        <v>27</v>
      </c>
      <c r="T42" s="121" t="s">
        <v>1870</v>
      </c>
      <c r="U42" s="121" t="s">
        <v>333</v>
      </c>
    </row>
    <row r="43" spans="1:21">
      <c r="A43" s="121" t="s">
        <v>2448</v>
      </c>
      <c r="B43" t="s">
        <v>2621</v>
      </c>
      <c r="C43" s="124">
        <v>82</v>
      </c>
      <c r="D43" s="121" t="s">
        <v>1650</v>
      </c>
      <c r="E43" s="121" t="s">
        <v>77</v>
      </c>
      <c r="F43" s="121" t="s">
        <v>458</v>
      </c>
      <c r="G43" s="121" t="s">
        <v>1758</v>
      </c>
      <c r="H43" s="121" t="s">
        <v>694</v>
      </c>
      <c r="I43" s="121" t="s">
        <v>27</v>
      </c>
      <c r="J43" s="121" t="s">
        <v>1867</v>
      </c>
      <c r="K43" s="121" t="s">
        <v>333</v>
      </c>
      <c r="L43" t="s">
        <v>2540</v>
      </c>
      <c r="M43" s="124">
        <v>83</v>
      </c>
      <c r="N43" s="121" t="s">
        <v>1650</v>
      </c>
      <c r="O43" s="121" t="s">
        <v>77</v>
      </c>
      <c r="P43" s="121" t="s">
        <v>458</v>
      </c>
      <c r="Q43" s="121" t="s">
        <v>1758</v>
      </c>
      <c r="R43" s="121" t="s">
        <v>1005</v>
      </c>
      <c r="S43" s="121" t="s">
        <v>2522</v>
      </c>
      <c r="T43" s="121" t="s">
        <v>1875</v>
      </c>
      <c r="U43" s="121" t="s">
        <v>333</v>
      </c>
    </row>
    <row r="44" spans="1:21">
      <c r="A44" s="121" t="s">
        <v>2449</v>
      </c>
      <c r="B44" t="s">
        <v>2622</v>
      </c>
      <c r="C44" s="124">
        <v>84</v>
      </c>
      <c r="D44" s="121" t="s">
        <v>1650</v>
      </c>
      <c r="E44" s="121" t="s">
        <v>77</v>
      </c>
      <c r="F44" s="121" t="s">
        <v>458</v>
      </c>
      <c r="G44" s="121" t="s">
        <v>1758</v>
      </c>
      <c r="H44" s="121" t="s">
        <v>1675</v>
      </c>
      <c r="I44" s="121" t="s">
        <v>719</v>
      </c>
      <c r="J44" s="121" t="s">
        <v>694</v>
      </c>
      <c r="K44" s="121" t="s">
        <v>333</v>
      </c>
      <c r="L44" t="s">
        <v>711</v>
      </c>
      <c r="M44" s="124">
        <v>85</v>
      </c>
      <c r="N44" s="121" t="s">
        <v>112</v>
      </c>
      <c r="O44" s="121" t="s">
        <v>77</v>
      </c>
      <c r="P44" s="121" t="s">
        <v>77</v>
      </c>
      <c r="Q44" s="121" t="s">
        <v>1752</v>
      </c>
      <c r="R44" s="121" t="s">
        <v>1000</v>
      </c>
      <c r="S44" s="121" t="s">
        <v>1000</v>
      </c>
      <c r="T44" s="121" t="s">
        <v>1881</v>
      </c>
      <c r="U44" s="121" t="s">
        <v>706</v>
      </c>
    </row>
    <row r="45" spans="1:21">
      <c r="A45" s="121" t="s">
        <v>2450</v>
      </c>
      <c r="B45" t="s">
        <v>560</v>
      </c>
      <c r="C45" s="124">
        <v>86</v>
      </c>
      <c r="D45" s="121" t="s">
        <v>1650</v>
      </c>
      <c r="E45" s="121" t="s">
        <v>77</v>
      </c>
      <c r="F45" s="121" t="s">
        <v>77</v>
      </c>
      <c r="G45" s="121" t="s">
        <v>1765</v>
      </c>
      <c r="H45" s="121" t="s">
        <v>35</v>
      </c>
      <c r="I45" s="121" t="s">
        <v>1000</v>
      </c>
      <c r="J45" s="121" t="s">
        <v>1883</v>
      </c>
      <c r="K45" s="121" t="s">
        <v>543</v>
      </c>
      <c r="L45" t="s">
        <v>683</v>
      </c>
      <c r="M45" s="124">
        <v>87</v>
      </c>
      <c r="N45" s="121" t="s">
        <v>17</v>
      </c>
      <c r="O45" s="121" t="s">
        <v>77</v>
      </c>
      <c r="P45" s="121" t="s">
        <v>77</v>
      </c>
      <c r="Q45" s="121" t="s">
        <v>57</v>
      </c>
      <c r="R45" s="121" t="s">
        <v>77</v>
      </c>
      <c r="S45" s="121" t="s">
        <v>1665</v>
      </c>
      <c r="T45" s="121" t="s">
        <v>1885</v>
      </c>
      <c r="U45" s="121" t="s">
        <v>1754</v>
      </c>
    </row>
    <row r="46" spans="1:21">
      <c r="A46" s="121" t="s">
        <v>2451</v>
      </c>
      <c r="B46" t="s">
        <v>688</v>
      </c>
      <c r="C46" s="124">
        <v>88</v>
      </c>
      <c r="D46" s="121" t="s">
        <v>112</v>
      </c>
      <c r="E46" s="121" t="s">
        <v>77</v>
      </c>
      <c r="F46" s="121" t="s">
        <v>77</v>
      </c>
      <c r="G46" s="121" t="s">
        <v>1754</v>
      </c>
      <c r="H46" s="121" t="s">
        <v>1676</v>
      </c>
      <c r="I46" s="121" t="s">
        <v>1887</v>
      </c>
      <c r="J46" s="121" t="s">
        <v>1888</v>
      </c>
      <c r="K46" s="121" t="s">
        <v>1765</v>
      </c>
      <c r="L46" t="s">
        <v>689</v>
      </c>
      <c r="M46" s="124">
        <v>89</v>
      </c>
      <c r="N46" s="121" t="s">
        <v>112</v>
      </c>
      <c r="O46" s="121" t="s">
        <v>77</v>
      </c>
      <c r="P46" s="121" t="s">
        <v>77</v>
      </c>
      <c r="Q46" s="121" t="s">
        <v>181</v>
      </c>
      <c r="R46" s="121" t="s">
        <v>1665</v>
      </c>
      <c r="S46" s="121" t="s">
        <v>35</v>
      </c>
      <c r="T46" s="121" t="s">
        <v>1890</v>
      </c>
      <c r="U46" s="121" t="s">
        <v>1765</v>
      </c>
    </row>
    <row r="47" spans="1:21">
      <c r="A47" s="121" t="s">
        <v>2452</v>
      </c>
      <c r="B47" t="s">
        <v>607</v>
      </c>
      <c r="C47" s="124">
        <v>90</v>
      </c>
      <c r="D47" s="121" t="s">
        <v>1650</v>
      </c>
      <c r="E47" s="121" t="s">
        <v>77</v>
      </c>
      <c r="F47" s="121" t="s">
        <v>77</v>
      </c>
      <c r="G47" s="121" t="s">
        <v>199</v>
      </c>
      <c r="H47" s="121" t="s">
        <v>774</v>
      </c>
      <c r="I47" s="121" t="s">
        <v>77</v>
      </c>
      <c r="J47" s="121" t="s">
        <v>2523</v>
      </c>
      <c r="K47" s="121" t="s">
        <v>35</v>
      </c>
      <c r="L47" t="s">
        <v>606</v>
      </c>
      <c r="M47" s="124">
        <v>91</v>
      </c>
      <c r="N47" s="121" t="s">
        <v>1650</v>
      </c>
      <c r="O47" s="121" t="s">
        <v>77</v>
      </c>
      <c r="P47" s="121" t="s">
        <v>77</v>
      </c>
      <c r="Q47" s="121" t="s">
        <v>199</v>
      </c>
      <c r="R47" s="121" t="s">
        <v>463</v>
      </c>
      <c r="S47" s="121" t="s">
        <v>77</v>
      </c>
      <c r="T47" s="121" t="s">
        <v>2524</v>
      </c>
      <c r="U47" s="121" t="s">
        <v>694</v>
      </c>
    </row>
    <row r="48" spans="1:21">
      <c r="A48" s="121" t="s">
        <v>2453</v>
      </c>
      <c r="B48" t="s">
        <v>2623</v>
      </c>
      <c r="C48" s="124">
        <v>92</v>
      </c>
      <c r="D48" s="121" t="s">
        <v>1650</v>
      </c>
      <c r="E48" s="121" t="s">
        <v>77</v>
      </c>
      <c r="F48" s="121" t="s">
        <v>77</v>
      </c>
      <c r="G48" s="121" t="s">
        <v>199</v>
      </c>
      <c r="H48" s="121" t="s">
        <v>2525</v>
      </c>
      <c r="I48" s="121" t="s">
        <v>77</v>
      </c>
      <c r="J48" s="121" t="s">
        <v>1766</v>
      </c>
      <c r="K48" s="121" t="s">
        <v>694</v>
      </c>
      <c r="L48" t="s">
        <v>616</v>
      </c>
      <c r="M48" s="124">
        <v>93</v>
      </c>
      <c r="N48" s="121" t="s">
        <v>1650</v>
      </c>
      <c r="O48" s="121" t="s">
        <v>77</v>
      </c>
      <c r="P48" s="121" t="s">
        <v>77</v>
      </c>
      <c r="Q48" s="121" t="s">
        <v>199</v>
      </c>
      <c r="R48" s="121" t="s">
        <v>600</v>
      </c>
      <c r="S48" s="121" t="s">
        <v>77</v>
      </c>
      <c r="T48" s="121" t="s">
        <v>2523</v>
      </c>
      <c r="U48" s="121" t="s">
        <v>35</v>
      </c>
    </row>
    <row r="49" spans="1:21">
      <c r="A49" s="121" t="s">
        <v>2454</v>
      </c>
      <c r="B49" t="s">
        <v>618</v>
      </c>
      <c r="C49" s="124">
        <v>94</v>
      </c>
      <c r="D49" s="121" t="s">
        <v>1650</v>
      </c>
      <c r="E49" s="121" t="s">
        <v>1000</v>
      </c>
      <c r="F49" s="121" t="s">
        <v>77</v>
      </c>
      <c r="G49" s="121" t="s">
        <v>199</v>
      </c>
      <c r="H49" s="121" t="s">
        <v>1901</v>
      </c>
      <c r="I49" s="121" t="s">
        <v>463</v>
      </c>
      <c r="J49" s="121" t="s">
        <v>1766</v>
      </c>
      <c r="K49" s="121" t="s">
        <v>694</v>
      </c>
      <c r="L49" t="s">
        <v>611</v>
      </c>
      <c r="M49" s="124">
        <v>95</v>
      </c>
      <c r="N49" s="121" t="s">
        <v>1650</v>
      </c>
      <c r="O49" s="121" t="s">
        <v>77</v>
      </c>
      <c r="P49" s="121" t="s">
        <v>77</v>
      </c>
      <c r="Q49" s="121" t="s">
        <v>199</v>
      </c>
      <c r="R49" s="121" t="s">
        <v>774</v>
      </c>
      <c r="S49" s="121" t="s">
        <v>458</v>
      </c>
      <c r="T49" s="121" t="s">
        <v>1784</v>
      </c>
      <c r="U49" s="121" t="s">
        <v>203</v>
      </c>
    </row>
    <row r="50" spans="1:21">
      <c r="A50" s="121" t="s">
        <v>2455</v>
      </c>
      <c r="B50" t="s">
        <v>617</v>
      </c>
      <c r="C50" s="124">
        <v>96</v>
      </c>
      <c r="D50" s="121" t="s">
        <v>766</v>
      </c>
      <c r="E50" s="121" t="s">
        <v>77</v>
      </c>
      <c r="F50" s="121" t="s">
        <v>77</v>
      </c>
      <c r="G50" s="121" t="s">
        <v>444</v>
      </c>
      <c r="H50" s="121" t="s">
        <v>2514</v>
      </c>
      <c r="I50" s="121" t="s">
        <v>2514</v>
      </c>
      <c r="J50" s="121" t="s">
        <v>1679</v>
      </c>
      <c r="K50" s="121" t="s">
        <v>694</v>
      </c>
      <c r="L50" t="s">
        <v>739</v>
      </c>
      <c r="M50" s="124">
        <v>97</v>
      </c>
      <c r="N50" s="121" t="s">
        <v>766</v>
      </c>
      <c r="O50" s="121" t="s">
        <v>77</v>
      </c>
      <c r="P50" s="121" t="s">
        <v>77</v>
      </c>
      <c r="Q50" s="121" t="s">
        <v>444</v>
      </c>
      <c r="R50" s="121" t="s">
        <v>1776</v>
      </c>
      <c r="S50" s="121" t="s">
        <v>2514</v>
      </c>
      <c r="T50" s="121" t="s">
        <v>1907</v>
      </c>
      <c r="U50" s="121" t="s">
        <v>128</v>
      </c>
    </row>
    <row r="51" spans="1:21">
      <c r="A51" s="121" t="s">
        <v>2456</v>
      </c>
      <c r="B51" t="s">
        <v>2250</v>
      </c>
      <c r="C51" s="124">
        <v>98</v>
      </c>
      <c r="D51" s="121" t="s">
        <v>77</v>
      </c>
      <c r="E51" s="121" t="s">
        <v>77</v>
      </c>
      <c r="F51" s="121" t="s">
        <v>1910</v>
      </c>
      <c r="G51" s="121" t="s">
        <v>77</v>
      </c>
      <c r="H51" s="121" t="s">
        <v>215</v>
      </c>
      <c r="I51" s="121" t="s">
        <v>1723</v>
      </c>
      <c r="J51" s="121" t="s">
        <v>458</v>
      </c>
      <c r="K51" s="121" t="s">
        <v>77</v>
      </c>
      <c r="L51" t="s">
        <v>2248</v>
      </c>
      <c r="M51" s="124">
        <v>99</v>
      </c>
      <c r="N51" s="121" t="s">
        <v>77</v>
      </c>
      <c r="O51" s="121" t="s">
        <v>77</v>
      </c>
      <c r="P51" s="121" t="s">
        <v>485</v>
      </c>
      <c r="Q51" s="121" t="s">
        <v>77</v>
      </c>
      <c r="R51" s="121" t="s">
        <v>1676</v>
      </c>
      <c r="S51" s="121" t="s">
        <v>77</v>
      </c>
      <c r="T51" s="121" t="s">
        <v>458</v>
      </c>
      <c r="U51" s="121" t="s">
        <v>77</v>
      </c>
    </row>
    <row r="52" spans="1:21">
      <c r="A52" s="121" t="s">
        <v>2395</v>
      </c>
      <c r="B52" t="s">
        <v>612</v>
      </c>
      <c r="C52" s="124">
        <v>100</v>
      </c>
      <c r="D52" s="121" t="s">
        <v>77</v>
      </c>
      <c r="E52" s="121" t="s">
        <v>77</v>
      </c>
      <c r="F52" s="121" t="s">
        <v>496</v>
      </c>
      <c r="G52" s="121" t="s">
        <v>77</v>
      </c>
      <c r="H52" s="121" t="s">
        <v>36</v>
      </c>
      <c r="I52" s="121" t="s">
        <v>77</v>
      </c>
      <c r="J52" s="121" t="s">
        <v>458</v>
      </c>
      <c r="K52" s="121" t="s">
        <v>77</v>
      </c>
      <c r="L52" t="s">
        <v>2541</v>
      </c>
      <c r="M52" s="124">
        <v>101</v>
      </c>
      <c r="N52" s="121" t="s">
        <v>77</v>
      </c>
      <c r="O52" s="121" t="s">
        <v>77</v>
      </c>
      <c r="P52" s="121" t="s">
        <v>1776</v>
      </c>
      <c r="Q52" s="121" t="s">
        <v>77</v>
      </c>
      <c r="R52" s="121" t="s">
        <v>35</v>
      </c>
      <c r="S52" s="121" t="s">
        <v>624</v>
      </c>
      <c r="T52" s="121" t="s">
        <v>458</v>
      </c>
      <c r="U52" s="121" t="s">
        <v>77</v>
      </c>
    </row>
    <row r="53" spans="1:21">
      <c r="A53" s="121" t="s">
        <v>2396</v>
      </c>
      <c r="B53" t="s">
        <v>708</v>
      </c>
      <c r="C53" s="124">
        <v>102</v>
      </c>
      <c r="D53" s="121" t="s">
        <v>1650</v>
      </c>
      <c r="E53" s="121" t="s">
        <v>1000</v>
      </c>
      <c r="F53" s="121" t="s">
        <v>77</v>
      </c>
      <c r="G53" s="121" t="s">
        <v>766</v>
      </c>
      <c r="H53" s="121" t="s">
        <v>543</v>
      </c>
      <c r="I53" s="121" t="s">
        <v>77</v>
      </c>
      <c r="J53" s="121" t="s">
        <v>2526</v>
      </c>
      <c r="K53" s="121" t="s">
        <v>1712</v>
      </c>
      <c r="L53" t="s">
        <v>709</v>
      </c>
      <c r="M53" s="124">
        <v>103</v>
      </c>
      <c r="N53" s="121" t="s">
        <v>112</v>
      </c>
      <c r="O53" s="121" t="s">
        <v>77</v>
      </c>
      <c r="P53" s="121" t="s">
        <v>77</v>
      </c>
      <c r="Q53" s="121" t="s">
        <v>215</v>
      </c>
      <c r="R53" s="121" t="s">
        <v>1665</v>
      </c>
      <c r="S53" s="121" t="s">
        <v>463</v>
      </c>
      <c r="T53" s="121" t="s">
        <v>2515</v>
      </c>
      <c r="U53" s="121" t="s">
        <v>163</v>
      </c>
    </row>
    <row r="54" spans="1:21">
      <c r="A54" s="121" t="s">
        <v>2397</v>
      </c>
      <c r="B54" t="s">
        <v>710</v>
      </c>
      <c r="C54" s="124">
        <v>104</v>
      </c>
      <c r="D54" s="121" t="s">
        <v>77</v>
      </c>
      <c r="E54" s="121" t="s">
        <v>77</v>
      </c>
      <c r="F54" s="121" t="s">
        <v>1910</v>
      </c>
      <c r="G54" s="121" t="s">
        <v>77</v>
      </c>
      <c r="H54" s="121" t="s">
        <v>521</v>
      </c>
      <c r="I54" s="121" t="s">
        <v>2527</v>
      </c>
      <c r="J54" s="121" t="s">
        <v>458</v>
      </c>
      <c r="K54" s="121" t="s">
        <v>77</v>
      </c>
      <c r="L54" t="s">
        <v>567</v>
      </c>
      <c r="M54" s="124">
        <v>105</v>
      </c>
      <c r="N54" s="121" t="s">
        <v>163</v>
      </c>
      <c r="O54" s="121" t="s">
        <v>1000</v>
      </c>
      <c r="P54" s="121" t="s">
        <v>77</v>
      </c>
      <c r="Q54" s="121" t="s">
        <v>543</v>
      </c>
      <c r="R54" s="121" t="s">
        <v>2528</v>
      </c>
      <c r="S54" s="121" t="s">
        <v>2528</v>
      </c>
      <c r="T54" s="121" t="s">
        <v>1887</v>
      </c>
      <c r="U54" s="121" t="s">
        <v>1000</v>
      </c>
    </row>
    <row r="55" spans="1:21">
      <c r="A55" s="121" t="s">
        <v>2398</v>
      </c>
      <c r="B55" t="s">
        <v>1926</v>
      </c>
      <c r="C55" s="124">
        <v>106</v>
      </c>
      <c r="D55" s="121" t="s">
        <v>1650</v>
      </c>
      <c r="E55" s="121" t="s">
        <v>77</v>
      </c>
      <c r="F55" s="121" t="s">
        <v>77</v>
      </c>
      <c r="G55" s="121" t="s">
        <v>1675</v>
      </c>
      <c r="H55" s="121" t="s">
        <v>1686</v>
      </c>
      <c r="I55" s="121" t="s">
        <v>1755</v>
      </c>
      <c r="J55" s="121" t="s">
        <v>1927</v>
      </c>
      <c r="K55" s="121" t="s">
        <v>57</v>
      </c>
      <c r="L55" t="s">
        <v>2542</v>
      </c>
      <c r="M55" s="124">
        <v>107</v>
      </c>
      <c r="N55" s="121" t="s">
        <v>1650</v>
      </c>
      <c r="O55" s="121" t="s">
        <v>77</v>
      </c>
      <c r="P55" s="121" t="s">
        <v>77</v>
      </c>
      <c r="Q55" s="121" t="s">
        <v>36</v>
      </c>
      <c r="R55" s="121" t="s">
        <v>1686</v>
      </c>
      <c r="S55" s="121" t="s">
        <v>463</v>
      </c>
      <c r="T55" s="121" t="s">
        <v>1930</v>
      </c>
      <c r="U55" s="121" t="s">
        <v>1712</v>
      </c>
    </row>
    <row r="56" spans="1:21">
      <c r="A56" s="121" t="s">
        <v>2457</v>
      </c>
      <c r="B56" t="s">
        <v>615</v>
      </c>
      <c r="C56" s="124">
        <v>108</v>
      </c>
      <c r="D56" s="121" t="s">
        <v>1650</v>
      </c>
      <c r="E56" s="121" t="s">
        <v>77</v>
      </c>
      <c r="F56" s="121" t="s">
        <v>77</v>
      </c>
      <c r="G56" s="121" t="s">
        <v>1682</v>
      </c>
      <c r="H56" s="121" t="s">
        <v>644</v>
      </c>
      <c r="I56" s="121" t="s">
        <v>77</v>
      </c>
      <c r="J56" s="121" t="s">
        <v>1933</v>
      </c>
      <c r="K56" s="121" t="s">
        <v>1712</v>
      </c>
      <c r="L56" t="s">
        <v>2246</v>
      </c>
      <c r="M56" s="124">
        <v>109</v>
      </c>
      <c r="N56" s="121" t="s">
        <v>1650</v>
      </c>
      <c r="O56" s="121" t="s">
        <v>77</v>
      </c>
      <c r="P56" s="121" t="s">
        <v>77</v>
      </c>
      <c r="Q56" s="121" t="s">
        <v>1686</v>
      </c>
      <c r="R56" s="121" t="s">
        <v>1000</v>
      </c>
      <c r="S56" s="121" t="s">
        <v>77</v>
      </c>
      <c r="T56" s="121" t="s">
        <v>1936</v>
      </c>
      <c r="U56" s="121" t="s">
        <v>1712</v>
      </c>
    </row>
    <row r="57" spans="1:21">
      <c r="A57" s="121" t="s">
        <v>2399</v>
      </c>
      <c r="B57" t="s">
        <v>622</v>
      </c>
      <c r="C57" s="124">
        <v>110</v>
      </c>
      <c r="D57" s="121" t="s">
        <v>1650</v>
      </c>
      <c r="E57" s="121" t="s">
        <v>77</v>
      </c>
      <c r="F57" s="121" t="s">
        <v>77</v>
      </c>
      <c r="G57" s="121" t="s">
        <v>1686</v>
      </c>
      <c r="H57" s="121" t="s">
        <v>1675</v>
      </c>
      <c r="I57" s="121" t="s">
        <v>77</v>
      </c>
      <c r="J57" s="121" t="s">
        <v>1940</v>
      </c>
      <c r="K57" s="121" t="s">
        <v>57</v>
      </c>
      <c r="L57" t="s">
        <v>653</v>
      </c>
      <c r="M57" s="124">
        <v>111</v>
      </c>
      <c r="N57" s="121" t="s">
        <v>112</v>
      </c>
      <c r="O57" s="121" t="s">
        <v>77</v>
      </c>
      <c r="P57" s="121" t="s">
        <v>77</v>
      </c>
      <c r="Q57" s="121" t="s">
        <v>356</v>
      </c>
      <c r="R57" s="121" t="s">
        <v>463</v>
      </c>
      <c r="S57" s="121" t="s">
        <v>774</v>
      </c>
      <c r="T57" s="121" t="s">
        <v>1943</v>
      </c>
      <c r="U57" s="121" t="s">
        <v>17</v>
      </c>
    </row>
    <row r="58" spans="1:21">
      <c r="A58" s="121" t="s">
        <v>2458</v>
      </c>
      <c r="B58" t="s">
        <v>1945</v>
      </c>
      <c r="C58" s="124">
        <v>112</v>
      </c>
      <c r="D58" s="121" t="s">
        <v>163</v>
      </c>
      <c r="E58" s="121" t="s">
        <v>77</v>
      </c>
      <c r="F58" s="121" t="s">
        <v>77</v>
      </c>
      <c r="G58" s="121" t="s">
        <v>203</v>
      </c>
      <c r="H58" s="121" t="s">
        <v>128</v>
      </c>
      <c r="I58" s="121" t="s">
        <v>215</v>
      </c>
      <c r="J58" s="121" t="s">
        <v>458</v>
      </c>
      <c r="K58" s="121" t="s">
        <v>1000</v>
      </c>
      <c r="L58" t="s">
        <v>646</v>
      </c>
      <c r="M58" s="124">
        <v>113</v>
      </c>
      <c r="N58" s="121" t="s">
        <v>112</v>
      </c>
      <c r="O58" s="121" t="s">
        <v>77</v>
      </c>
      <c r="P58" s="121" t="s">
        <v>77</v>
      </c>
      <c r="Q58" s="121" t="s">
        <v>195</v>
      </c>
      <c r="R58" s="121" t="s">
        <v>57</v>
      </c>
      <c r="S58" s="121" t="s">
        <v>187</v>
      </c>
      <c r="T58" s="121" t="s">
        <v>2373</v>
      </c>
      <c r="U58" s="121" t="s">
        <v>333</v>
      </c>
    </row>
    <row r="59" spans="1:21">
      <c r="A59" s="121" t="s">
        <v>2459</v>
      </c>
      <c r="B59" t="s">
        <v>2624</v>
      </c>
      <c r="C59" s="124">
        <v>114</v>
      </c>
      <c r="D59" s="121" t="s">
        <v>1650</v>
      </c>
      <c r="E59" s="121" t="s">
        <v>77</v>
      </c>
      <c r="F59" s="121" t="s">
        <v>77</v>
      </c>
      <c r="G59" s="121" t="s">
        <v>1749</v>
      </c>
      <c r="H59" s="121" t="s">
        <v>1675</v>
      </c>
      <c r="I59" s="121" t="s">
        <v>77</v>
      </c>
      <c r="J59" s="121" t="s">
        <v>1949</v>
      </c>
      <c r="K59" s="121" t="s">
        <v>694</v>
      </c>
      <c r="L59" t="s">
        <v>2251</v>
      </c>
      <c r="M59" s="124">
        <v>115</v>
      </c>
      <c r="N59" s="121" t="s">
        <v>77</v>
      </c>
      <c r="O59" s="121" t="s">
        <v>77</v>
      </c>
      <c r="P59" s="121" t="s">
        <v>1951</v>
      </c>
      <c r="Q59" s="121" t="s">
        <v>77</v>
      </c>
      <c r="R59" s="121" t="s">
        <v>1676</v>
      </c>
      <c r="S59" s="121" t="s">
        <v>1723</v>
      </c>
      <c r="T59" s="121" t="s">
        <v>458</v>
      </c>
      <c r="U59" s="121" t="s">
        <v>77</v>
      </c>
    </row>
    <row r="60" spans="1:21">
      <c r="A60" s="121" t="s">
        <v>2460</v>
      </c>
      <c r="B60" t="s">
        <v>2625</v>
      </c>
      <c r="C60" s="124">
        <v>116</v>
      </c>
      <c r="D60" s="121" t="s">
        <v>766</v>
      </c>
      <c r="E60" s="121" t="s">
        <v>77</v>
      </c>
      <c r="F60" s="121" t="s">
        <v>77</v>
      </c>
      <c r="G60" s="121" t="s">
        <v>509</v>
      </c>
      <c r="H60" s="121" t="s">
        <v>1954</v>
      </c>
      <c r="I60" s="121" t="s">
        <v>77</v>
      </c>
      <c r="J60" s="121" t="s">
        <v>1686</v>
      </c>
      <c r="K60" s="121" t="s">
        <v>112</v>
      </c>
      <c r="L60" t="s">
        <v>717</v>
      </c>
      <c r="M60" s="124">
        <v>117</v>
      </c>
      <c r="N60" s="121" t="s">
        <v>77</v>
      </c>
      <c r="O60" s="121" t="s">
        <v>77</v>
      </c>
      <c r="P60" s="121" t="s">
        <v>1910</v>
      </c>
      <c r="Q60" s="121" t="s">
        <v>77</v>
      </c>
      <c r="R60" s="121" t="s">
        <v>1749</v>
      </c>
      <c r="S60" s="121" t="s">
        <v>624</v>
      </c>
      <c r="T60" s="121" t="s">
        <v>458</v>
      </c>
      <c r="U60" s="121" t="s">
        <v>77</v>
      </c>
    </row>
    <row r="61" spans="1:21">
      <c r="A61" s="121" t="s">
        <v>2461</v>
      </c>
      <c r="B61" t="s">
        <v>2626</v>
      </c>
      <c r="C61" s="124">
        <v>118</v>
      </c>
      <c r="D61" s="121" t="s">
        <v>77</v>
      </c>
      <c r="E61" s="121" t="s">
        <v>77</v>
      </c>
      <c r="F61" s="121" t="s">
        <v>1766</v>
      </c>
      <c r="G61" s="121" t="s">
        <v>77</v>
      </c>
      <c r="H61" s="121" t="s">
        <v>281</v>
      </c>
      <c r="I61" s="121" t="s">
        <v>1960</v>
      </c>
      <c r="J61" s="121" t="s">
        <v>458</v>
      </c>
      <c r="K61" s="121" t="s">
        <v>77</v>
      </c>
      <c r="L61" t="s">
        <v>2543</v>
      </c>
      <c r="M61" s="124">
        <v>119</v>
      </c>
      <c r="N61" s="121" t="s">
        <v>145</v>
      </c>
      <c r="O61" s="121" t="s">
        <v>77</v>
      </c>
      <c r="P61" s="121" t="s">
        <v>77</v>
      </c>
      <c r="Q61" s="121" t="s">
        <v>162</v>
      </c>
      <c r="R61" s="121" t="s">
        <v>77</v>
      </c>
      <c r="S61" s="121" t="s">
        <v>77</v>
      </c>
      <c r="T61" s="121" t="s">
        <v>458</v>
      </c>
      <c r="U61" s="121" t="s">
        <v>644</v>
      </c>
    </row>
    <row r="62" spans="1:21">
      <c r="A62" s="121" t="s">
        <v>2462</v>
      </c>
      <c r="B62" t="s">
        <v>2627</v>
      </c>
      <c r="C62" s="124">
        <v>120</v>
      </c>
      <c r="D62" s="121" t="s">
        <v>77</v>
      </c>
      <c r="E62" s="121" t="s">
        <v>77</v>
      </c>
      <c r="F62" s="121" t="s">
        <v>458</v>
      </c>
      <c r="G62" s="121" t="s">
        <v>77</v>
      </c>
      <c r="H62" s="121" t="s">
        <v>77</v>
      </c>
      <c r="I62" s="121" t="s">
        <v>77</v>
      </c>
      <c r="J62" s="121" t="s">
        <v>458</v>
      </c>
      <c r="K62" s="121" t="s">
        <v>1498</v>
      </c>
      <c r="L62" t="s">
        <v>2544</v>
      </c>
      <c r="M62" s="124">
        <v>121</v>
      </c>
      <c r="N62" s="121" t="s">
        <v>77</v>
      </c>
      <c r="O62" s="121" t="s">
        <v>77</v>
      </c>
      <c r="P62" s="121" t="s">
        <v>458</v>
      </c>
      <c r="Q62" s="121" t="s">
        <v>77</v>
      </c>
      <c r="R62" s="121" t="s">
        <v>77</v>
      </c>
      <c r="S62" s="121" t="s">
        <v>77</v>
      </c>
      <c r="T62" s="121" t="s">
        <v>458</v>
      </c>
      <c r="U62" s="121" t="s">
        <v>1498</v>
      </c>
    </row>
    <row r="63" spans="1:21">
      <c r="A63" s="121" t="s">
        <v>2463</v>
      </c>
      <c r="B63" t="s">
        <v>721</v>
      </c>
      <c r="C63" s="124">
        <v>122</v>
      </c>
      <c r="D63" s="121" t="s">
        <v>112</v>
      </c>
      <c r="E63" s="121" t="s">
        <v>77</v>
      </c>
      <c r="F63" s="121" t="s">
        <v>458</v>
      </c>
      <c r="G63" s="121" t="s">
        <v>163</v>
      </c>
      <c r="H63" s="121" t="s">
        <v>77</v>
      </c>
      <c r="I63" s="121" t="s">
        <v>35</v>
      </c>
      <c r="J63" s="121" t="s">
        <v>1927</v>
      </c>
      <c r="K63" s="121" t="s">
        <v>57</v>
      </c>
      <c r="L63" t="s">
        <v>722</v>
      </c>
      <c r="M63" s="124">
        <v>123</v>
      </c>
      <c r="N63" s="121" t="s">
        <v>163</v>
      </c>
      <c r="O63" s="121" t="s">
        <v>251</v>
      </c>
      <c r="P63" s="121" t="s">
        <v>36</v>
      </c>
      <c r="Q63" s="121" t="s">
        <v>694</v>
      </c>
      <c r="R63" s="121" t="s">
        <v>2375</v>
      </c>
      <c r="S63" s="121" t="s">
        <v>2514</v>
      </c>
      <c r="T63" s="121" t="s">
        <v>458</v>
      </c>
      <c r="U63" s="121" t="s">
        <v>1000</v>
      </c>
    </row>
    <row r="64" spans="1:21">
      <c r="A64" s="121" t="s">
        <v>2464</v>
      </c>
      <c r="B64" t="s">
        <v>723</v>
      </c>
      <c r="C64" s="124">
        <v>124</v>
      </c>
      <c r="D64" s="121" t="s">
        <v>163</v>
      </c>
      <c r="E64" s="121" t="s">
        <v>77</v>
      </c>
      <c r="F64" s="121" t="s">
        <v>77</v>
      </c>
      <c r="G64" s="121" t="s">
        <v>644</v>
      </c>
      <c r="H64" s="121" t="s">
        <v>77</v>
      </c>
      <c r="I64" s="121" t="s">
        <v>77</v>
      </c>
      <c r="J64" s="121" t="s">
        <v>1832</v>
      </c>
      <c r="K64" s="121" t="s">
        <v>1498</v>
      </c>
      <c r="L64" t="s">
        <v>725</v>
      </c>
      <c r="M64" s="124">
        <v>125</v>
      </c>
      <c r="N64" s="121" t="s">
        <v>145</v>
      </c>
      <c r="O64" s="121" t="s">
        <v>77</v>
      </c>
      <c r="P64" s="121" t="s">
        <v>458</v>
      </c>
      <c r="Q64" s="121" t="s">
        <v>162</v>
      </c>
      <c r="R64" s="121" t="s">
        <v>77</v>
      </c>
      <c r="S64" s="121" t="s">
        <v>77</v>
      </c>
      <c r="T64" s="121" t="s">
        <v>458</v>
      </c>
      <c r="U64" s="121" t="s">
        <v>644</v>
      </c>
    </row>
    <row r="65" spans="1:21">
      <c r="A65" s="121" t="s">
        <v>2465</v>
      </c>
      <c r="B65" t="s">
        <v>656</v>
      </c>
      <c r="C65" s="124">
        <v>126</v>
      </c>
      <c r="D65" s="121" t="s">
        <v>77</v>
      </c>
      <c r="E65" s="121" t="s">
        <v>77</v>
      </c>
      <c r="F65" s="121" t="s">
        <v>458</v>
      </c>
      <c r="G65" s="121" t="s">
        <v>77</v>
      </c>
      <c r="H65" s="121" t="s">
        <v>77</v>
      </c>
      <c r="I65" s="121" t="s">
        <v>77</v>
      </c>
      <c r="J65" s="121" t="s">
        <v>1759</v>
      </c>
      <c r="K65" s="121" t="s">
        <v>1498</v>
      </c>
      <c r="L65" t="s">
        <v>730</v>
      </c>
      <c r="M65" s="124">
        <v>127</v>
      </c>
      <c r="N65" s="121" t="s">
        <v>1650</v>
      </c>
      <c r="O65" s="121" t="s">
        <v>77</v>
      </c>
      <c r="P65" s="121" t="s">
        <v>77</v>
      </c>
      <c r="Q65" s="121" t="s">
        <v>1762</v>
      </c>
      <c r="R65" s="121" t="s">
        <v>1686</v>
      </c>
      <c r="S65" s="121" t="s">
        <v>694</v>
      </c>
      <c r="T65" s="121" t="s">
        <v>1666</v>
      </c>
      <c r="U65" s="121" t="s">
        <v>57</v>
      </c>
    </row>
    <row r="66" spans="1:21">
      <c r="A66" s="121" t="s">
        <v>2466</v>
      </c>
      <c r="B66" t="s">
        <v>316</v>
      </c>
      <c r="C66" s="124">
        <v>128</v>
      </c>
      <c r="D66" s="121" t="s">
        <v>1885</v>
      </c>
      <c r="E66" s="121" t="s">
        <v>77</v>
      </c>
      <c r="F66" s="121" t="s">
        <v>77</v>
      </c>
      <c r="G66" s="121" t="s">
        <v>766</v>
      </c>
      <c r="H66" s="121" t="s">
        <v>543</v>
      </c>
      <c r="I66" s="121" t="s">
        <v>77</v>
      </c>
      <c r="J66" s="121" t="s">
        <v>2519</v>
      </c>
      <c r="K66" s="121" t="s">
        <v>333</v>
      </c>
      <c r="L66" t="s">
        <v>37</v>
      </c>
      <c r="M66" s="124">
        <v>129</v>
      </c>
      <c r="N66" s="121" t="s">
        <v>1885</v>
      </c>
      <c r="O66" s="121" t="s">
        <v>77</v>
      </c>
      <c r="P66" s="121" t="s">
        <v>77</v>
      </c>
      <c r="Q66" s="121" t="s">
        <v>766</v>
      </c>
      <c r="R66" s="121" t="s">
        <v>1000</v>
      </c>
      <c r="S66" s="121" t="s">
        <v>77</v>
      </c>
      <c r="T66" s="121" t="s">
        <v>1901</v>
      </c>
      <c r="U66" s="121" t="s">
        <v>333</v>
      </c>
    </row>
    <row r="67" spans="1:21">
      <c r="A67" s="121" t="s">
        <v>2467</v>
      </c>
      <c r="B67" t="s">
        <v>277</v>
      </c>
      <c r="C67" s="124">
        <v>130</v>
      </c>
      <c r="D67" s="121" t="s">
        <v>1885</v>
      </c>
      <c r="E67" s="121" t="s">
        <v>77</v>
      </c>
      <c r="F67" s="121" t="s">
        <v>77</v>
      </c>
      <c r="G67" s="121" t="s">
        <v>766</v>
      </c>
      <c r="H67" s="121" t="s">
        <v>543</v>
      </c>
      <c r="I67" s="121" t="s">
        <v>77</v>
      </c>
      <c r="J67" s="121" t="s">
        <v>1986</v>
      </c>
      <c r="K67" s="121" t="s">
        <v>333</v>
      </c>
      <c r="L67" t="s">
        <v>114</v>
      </c>
      <c r="M67" s="124">
        <v>131</v>
      </c>
      <c r="N67" s="121" t="s">
        <v>1885</v>
      </c>
      <c r="O67" s="121" t="s">
        <v>77</v>
      </c>
      <c r="P67" s="121" t="s">
        <v>77</v>
      </c>
      <c r="Q67" s="121" t="s">
        <v>766</v>
      </c>
      <c r="R67" s="121" t="s">
        <v>543</v>
      </c>
      <c r="S67" s="121" t="s">
        <v>77</v>
      </c>
      <c r="T67" s="121" t="s">
        <v>1711</v>
      </c>
      <c r="U67" s="121" t="s">
        <v>1712</v>
      </c>
    </row>
    <row r="68" spans="1:21">
      <c r="A68" s="121" t="s">
        <v>2400</v>
      </c>
      <c r="B68" t="s">
        <v>59</v>
      </c>
      <c r="C68" s="124">
        <v>132</v>
      </c>
      <c r="D68" s="121" t="s">
        <v>1885</v>
      </c>
      <c r="E68" s="121" t="s">
        <v>77</v>
      </c>
      <c r="F68" s="121" t="s">
        <v>77</v>
      </c>
      <c r="G68" s="121" t="s">
        <v>766</v>
      </c>
      <c r="H68" s="121" t="s">
        <v>543</v>
      </c>
      <c r="I68" s="121" t="s">
        <v>77</v>
      </c>
      <c r="J68" s="121" t="s">
        <v>1987</v>
      </c>
      <c r="K68" s="121" t="s">
        <v>333</v>
      </c>
      <c r="L68" t="s">
        <v>29</v>
      </c>
      <c r="M68" s="124">
        <v>133</v>
      </c>
      <c r="N68" s="121" t="s">
        <v>1885</v>
      </c>
      <c r="O68" s="121" t="s">
        <v>77</v>
      </c>
      <c r="P68" s="121" t="s">
        <v>77</v>
      </c>
      <c r="Q68" s="121" t="s">
        <v>766</v>
      </c>
      <c r="R68" s="121" t="s">
        <v>1000</v>
      </c>
      <c r="S68" s="121" t="s">
        <v>77</v>
      </c>
      <c r="T68" s="121" t="s">
        <v>1988</v>
      </c>
      <c r="U68" s="121" t="s">
        <v>597</v>
      </c>
    </row>
    <row r="69" spans="1:21">
      <c r="A69" s="121" t="s">
        <v>2401</v>
      </c>
      <c r="B69" t="s">
        <v>19</v>
      </c>
      <c r="C69" s="124">
        <v>134</v>
      </c>
      <c r="D69" s="121" t="s">
        <v>1885</v>
      </c>
      <c r="E69" s="121" t="s">
        <v>77</v>
      </c>
      <c r="F69" s="121" t="s">
        <v>77</v>
      </c>
      <c r="G69" s="121" t="s">
        <v>766</v>
      </c>
      <c r="H69" s="121" t="s">
        <v>543</v>
      </c>
      <c r="I69" s="121" t="s">
        <v>77</v>
      </c>
      <c r="J69" s="121" t="s">
        <v>2373</v>
      </c>
      <c r="K69" s="121" t="s">
        <v>333</v>
      </c>
      <c r="L69" t="s">
        <v>98</v>
      </c>
      <c r="M69" s="124">
        <v>135</v>
      </c>
      <c r="N69" s="121" t="s">
        <v>1885</v>
      </c>
      <c r="O69" s="121" t="s">
        <v>77</v>
      </c>
      <c r="P69" s="121" t="s">
        <v>77</v>
      </c>
      <c r="Q69" s="121" t="s">
        <v>766</v>
      </c>
      <c r="R69" s="121" t="s">
        <v>1000</v>
      </c>
      <c r="S69" s="121" t="s">
        <v>77</v>
      </c>
      <c r="T69" s="121" t="s">
        <v>1867</v>
      </c>
      <c r="U69" s="121" t="s">
        <v>333</v>
      </c>
    </row>
    <row r="70" spans="1:21">
      <c r="A70" s="121" t="s">
        <v>2402</v>
      </c>
      <c r="B70" t="s">
        <v>197</v>
      </c>
      <c r="C70" s="124">
        <v>136</v>
      </c>
      <c r="D70" s="121" t="s">
        <v>1885</v>
      </c>
      <c r="E70" s="121" t="s">
        <v>77</v>
      </c>
      <c r="F70" s="121" t="s">
        <v>77</v>
      </c>
      <c r="G70" s="121" t="s">
        <v>766</v>
      </c>
      <c r="H70" s="121" t="s">
        <v>1000</v>
      </c>
      <c r="I70" s="121" t="s">
        <v>77</v>
      </c>
      <c r="J70" s="121" t="s">
        <v>1989</v>
      </c>
      <c r="K70" s="121" t="s">
        <v>1712</v>
      </c>
      <c r="L70" t="s">
        <v>41</v>
      </c>
      <c r="M70" s="124">
        <v>137</v>
      </c>
      <c r="N70" s="121" t="s">
        <v>1885</v>
      </c>
      <c r="O70" s="121" t="s">
        <v>77</v>
      </c>
      <c r="P70" s="121" t="s">
        <v>77</v>
      </c>
      <c r="Q70" s="121" t="s">
        <v>766</v>
      </c>
      <c r="R70" s="121" t="s">
        <v>543</v>
      </c>
      <c r="S70" s="121" t="s">
        <v>77</v>
      </c>
      <c r="T70" s="121" t="s">
        <v>1987</v>
      </c>
      <c r="U70" s="121" t="s">
        <v>333</v>
      </c>
    </row>
    <row r="71" spans="1:21">
      <c r="A71" s="121" t="s">
        <v>2403</v>
      </c>
      <c r="B71" t="s">
        <v>108</v>
      </c>
      <c r="C71" s="124">
        <v>138</v>
      </c>
      <c r="D71" s="121" t="s">
        <v>1885</v>
      </c>
      <c r="E71" s="121" t="s">
        <v>77</v>
      </c>
      <c r="F71" s="121" t="s">
        <v>77</v>
      </c>
      <c r="G71" s="121" t="s">
        <v>766</v>
      </c>
      <c r="H71" s="121" t="s">
        <v>1000</v>
      </c>
      <c r="I71" s="121" t="s">
        <v>77</v>
      </c>
      <c r="J71" s="121" t="s">
        <v>1666</v>
      </c>
      <c r="K71" s="121" t="s">
        <v>57</v>
      </c>
      <c r="L71" t="s">
        <v>253</v>
      </c>
      <c r="M71" s="124">
        <v>139</v>
      </c>
      <c r="N71" s="121" t="s">
        <v>1885</v>
      </c>
      <c r="O71" s="121" t="s">
        <v>77</v>
      </c>
      <c r="P71" s="121" t="s">
        <v>77</v>
      </c>
      <c r="Q71" s="121" t="s">
        <v>766</v>
      </c>
      <c r="R71" s="121" t="s">
        <v>1000</v>
      </c>
      <c r="S71" s="121" t="s">
        <v>77</v>
      </c>
      <c r="T71" s="121" t="s">
        <v>1990</v>
      </c>
      <c r="U71" s="121" t="s">
        <v>597</v>
      </c>
    </row>
    <row r="72" spans="1:21">
      <c r="A72" s="121" t="s">
        <v>2468</v>
      </c>
      <c r="B72" t="s">
        <v>346</v>
      </c>
      <c r="C72" s="124">
        <v>140</v>
      </c>
      <c r="D72" s="121" t="s">
        <v>1885</v>
      </c>
      <c r="E72" s="121" t="s">
        <v>77</v>
      </c>
      <c r="F72" s="121" t="s">
        <v>77</v>
      </c>
      <c r="G72" s="121" t="s">
        <v>1682</v>
      </c>
      <c r="H72" s="121" t="s">
        <v>543</v>
      </c>
      <c r="I72" s="121" t="s">
        <v>77</v>
      </c>
      <c r="J72" s="121" t="s">
        <v>2520</v>
      </c>
      <c r="K72" s="121" t="s">
        <v>1712</v>
      </c>
      <c r="L72" t="s">
        <v>147</v>
      </c>
      <c r="M72" s="124">
        <v>141</v>
      </c>
      <c r="N72" s="121" t="s">
        <v>1885</v>
      </c>
      <c r="O72" s="121" t="s">
        <v>77</v>
      </c>
      <c r="P72" s="121" t="s">
        <v>77</v>
      </c>
      <c r="Q72" s="121" t="s">
        <v>1682</v>
      </c>
      <c r="R72" s="121" t="s">
        <v>1000</v>
      </c>
      <c r="S72" s="121" t="s">
        <v>77</v>
      </c>
      <c r="T72" s="121" t="s">
        <v>2374</v>
      </c>
      <c r="U72" s="121" t="s">
        <v>333</v>
      </c>
    </row>
    <row r="73" spans="1:21">
      <c r="A73" s="121" t="s">
        <v>2404</v>
      </c>
      <c r="B73" t="s">
        <v>205</v>
      </c>
      <c r="C73" s="124">
        <v>142</v>
      </c>
      <c r="D73" s="121" t="s">
        <v>1885</v>
      </c>
      <c r="E73" s="121" t="s">
        <v>77</v>
      </c>
      <c r="F73" s="121" t="s">
        <v>77</v>
      </c>
      <c r="G73" s="121" t="s">
        <v>766</v>
      </c>
      <c r="H73" s="121" t="s">
        <v>1000</v>
      </c>
      <c r="I73" s="121" t="s">
        <v>77</v>
      </c>
      <c r="J73" s="121" t="s">
        <v>1769</v>
      </c>
      <c r="K73" s="121" t="s">
        <v>57</v>
      </c>
      <c r="L73" t="s">
        <v>249</v>
      </c>
      <c r="M73" s="124">
        <v>143</v>
      </c>
      <c r="N73" s="121" t="s">
        <v>1885</v>
      </c>
      <c r="O73" s="121" t="s">
        <v>77</v>
      </c>
      <c r="P73" s="121" t="s">
        <v>77</v>
      </c>
      <c r="Q73" s="121" t="s">
        <v>1682</v>
      </c>
      <c r="R73" s="121" t="s">
        <v>543</v>
      </c>
      <c r="S73" s="121" t="s">
        <v>77</v>
      </c>
      <c r="T73" s="121" t="s">
        <v>1988</v>
      </c>
      <c r="U73" s="121" t="s">
        <v>333</v>
      </c>
    </row>
    <row r="74" spans="1:21">
      <c r="A74" s="121" t="s">
        <v>2469</v>
      </c>
      <c r="B74" t="s">
        <v>229</v>
      </c>
      <c r="C74" s="124">
        <v>144</v>
      </c>
      <c r="D74" s="121" t="s">
        <v>1885</v>
      </c>
      <c r="E74" s="121" t="s">
        <v>77</v>
      </c>
      <c r="F74" s="121" t="s">
        <v>77</v>
      </c>
      <c r="G74" s="121" t="s">
        <v>766</v>
      </c>
      <c r="H74" s="121" t="s">
        <v>543</v>
      </c>
      <c r="I74" s="121" t="s">
        <v>77</v>
      </c>
      <c r="J74" s="121" t="s">
        <v>2518</v>
      </c>
      <c r="K74" s="121" t="s">
        <v>333</v>
      </c>
      <c r="L74" t="s">
        <v>262</v>
      </c>
      <c r="M74" s="124">
        <v>145</v>
      </c>
      <c r="N74" s="121" t="s">
        <v>1885</v>
      </c>
      <c r="O74" s="121" t="s">
        <v>77</v>
      </c>
      <c r="P74" s="121" t="s">
        <v>77</v>
      </c>
      <c r="Q74" s="121" t="s">
        <v>1762</v>
      </c>
      <c r="R74" s="121" t="s">
        <v>1000</v>
      </c>
      <c r="S74" s="121" t="s">
        <v>35</v>
      </c>
      <c r="T74" s="121" t="s">
        <v>1993</v>
      </c>
      <c r="U74" s="121" t="s">
        <v>57</v>
      </c>
    </row>
    <row r="75" spans="1:21">
      <c r="A75" s="121" t="s">
        <v>2470</v>
      </c>
      <c r="B75" t="s">
        <v>118</v>
      </c>
      <c r="C75" s="124">
        <v>146</v>
      </c>
      <c r="D75" s="121" t="s">
        <v>1885</v>
      </c>
      <c r="E75" s="121" t="s">
        <v>77</v>
      </c>
      <c r="F75" s="121" t="s">
        <v>77</v>
      </c>
      <c r="G75" s="121" t="s">
        <v>1762</v>
      </c>
      <c r="H75" s="121" t="s">
        <v>543</v>
      </c>
      <c r="I75" s="121" t="s">
        <v>35</v>
      </c>
      <c r="J75" s="121" t="s">
        <v>1995</v>
      </c>
      <c r="K75" s="121" t="s">
        <v>57</v>
      </c>
      <c r="L75" t="s">
        <v>297</v>
      </c>
      <c r="M75" s="124">
        <v>147</v>
      </c>
      <c r="N75" s="121" t="s">
        <v>1885</v>
      </c>
      <c r="O75" s="121" t="s">
        <v>77</v>
      </c>
      <c r="P75" s="121" t="s">
        <v>77</v>
      </c>
      <c r="Q75" s="121" t="s">
        <v>1762</v>
      </c>
      <c r="R75" s="121" t="s">
        <v>521</v>
      </c>
      <c r="S75" s="121" t="s">
        <v>162</v>
      </c>
      <c r="T75" s="121" t="s">
        <v>1997</v>
      </c>
      <c r="U75" s="121" t="s">
        <v>333</v>
      </c>
    </row>
    <row r="76" spans="1:21">
      <c r="A76" s="121" t="s">
        <v>2471</v>
      </c>
      <c r="B76" t="s">
        <v>237</v>
      </c>
      <c r="C76" s="124">
        <v>148</v>
      </c>
      <c r="D76" s="121" t="s">
        <v>1885</v>
      </c>
      <c r="E76" s="121" t="s">
        <v>77</v>
      </c>
      <c r="F76" s="121" t="s">
        <v>77</v>
      </c>
      <c r="G76" s="121" t="s">
        <v>1762</v>
      </c>
      <c r="H76" s="121" t="s">
        <v>521</v>
      </c>
      <c r="I76" s="121" t="s">
        <v>1000</v>
      </c>
      <c r="J76" s="121" t="s">
        <v>2518</v>
      </c>
      <c r="K76" s="121" t="s">
        <v>333</v>
      </c>
      <c r="L76" t="s">
        <v>517</v>
      </c>
      <c r="M76" s="124">
        <v>149</v>
      </c>
      <c r="N76" s="121" t="s">
        <v>1885</v>
      </c>
      <c r="O76" s="121" t="s">
        <v>77</v>
      </c>
      <c r="P76" s="121" t="s">
        <v>77</v>
      </c>
      <c r="Q76" s="121" t="s">
        <v>1676</v>
      </c>
      <c r="R76" s="121" t="s">
        <v>543</v>
      </c>
      <c r="S76" s="121" t="s">
        <v>2373</v>
      </c>
      <c r="T76" s="121" t="s">
        <v>2002</v>
      </c>
      <c r="U76" s="121" t="s">
        <v>676</v>
      </c>
    </row>
    <row r="77" spans="1:21">
      <c r="A77" s="121" t="s">
        <v>2472</v>
      </c>
      <c r="B77" t="s">
        <v>502</v>
      </c>
      <c r="C77" s="124">
        <v>150</v>
      </c>
      <c r="D77" s="121" t="s">
        <v>1885</v>
      </c>
      <c r="E77" s="121" t="s">
        <v>77</v>
      </c>
      <c r="F77" s="121" t="s">
        <v>77</v>
      </c>
      <c r="G77" s="121" t="s">
        <v>145</v>
      </c>
      <c r="H77" s="121" t="s">
        <v>774</v>
      </c>
      <c r="I77" s="121" t="s">
        <v>1665</v>
      </c>
      <c r="J77" s="121" t="s">
        <v>2521</v>
      </c>
      <c r="K77" s="121" t="s">
        <v>162</v>
      </c>
      <c r="L77" t="s">
        <v>130</v>
      </c>
      <c r="M77" s="124">
        <v>151</v>
      </c>
      <c r="N77" s="121" t="s">
        <v>1885</v>
      </c>
      <c r="O77" s="121" t="s">
        <v>77</v>
      </c>
      <c r="P77" s="121" t="s">
        <v>77</v>
      </c>
      <c r="Q77" s="121" t="s">
        <v>167</v>
      </c>
      <c r="R77" s="121" t="s">
        <v>543</v>
      </c>
      <c r="S77" s="121" t="s">
        <v>77</v>
      </c>
      <c r="T77" s="121" t="s">
        <v>1986</v>
      </c>
      <c r="U77" s="121" t="s">
        <v>676</v>
      </c>
    </row>
    <row r="78" spans="1:21">
      <c r="A78" s="121" t="s">
        <v>2473</v>
      </c>
      <c r="B78" t="s">
        <v>54</v>
      </c>
      <c r="C78" s="124">
        <v>152</v>
      </c>
      <c r="D78" s="121" t="s">
        <v>1885</v>
      </c>
      <c r="E78" s="121" t="s">
        <v>77</v>
      </c>
      <c r="F78" s="121" t="s">
        <v>77</v>
      </c>
      <c r="G78" s="121" t="s">
        <v>1676</v>
      </c>
      <c r="H78" s="121" t="s">
        <v>543</v>
      </c>
      <c r="I78" s="121" t="s">
        <v>77</v>
      </c>
      <c r="J78" s="121" t="s">
        <v>2002</v>
      </c>
      <c r="K78" s="121" t="s">
        <v>676</v>
      </c>
      <c r="L78" t="s">
        <v>212</v>
      </c>
      <c r="M78" s="124">
        <v>153</v>
      </c>
      <c r="N78" s="121" t="s">
        <v>694</v>
      </c>
      <c r="O78" s="121" t="s">
        <v>77</v>
      </c>
      <c r="P78" s="121" t="s">
        <v>77</v>
      </c>
      <c r="Q78" s="121" t="s">
        <v>77</v>
      </c>
      <c r="R78" s="121" t="s">
        <v>162</v>
      </c>
      <c r="S78" s="121" t="s">
        <v>77</v>
      </c>
      <c r="T78" s="121" t="s">
        <v>1759</v>
      </c>
      <c r="U78" s="121" t="s">
        <v>1498</v>
      </c>
    </row>
    <row r="79" spans="1:21">
      <c r="A79" s="121" t="s">
        <v>2474</v>
      </c>
      <c r="B79" t="s">
        <v>115</v>
      </c>
      <c r="C79" s="124">
        <v>154</v>
      </c>
      <c r="D79" s="121" t="s">
        <v>199</v>
      </c>
      <c r="E79" s="121" t="s">
        <v>1000</v>
      </c>
      <c r="F79" s="121" t="s">
        <v>77</v>
      </c>
      <c r="G79" s="121" t="s">
        <v>543</v>
      </c>
      <c r="H79" s="121" t="s">
        <v>77</v>
      </c>
      <c r="I79" s="121" t="s">
        <v>774</v>
      </c>
      <c r="J79" s="121" t="s">
        <v>1887</v>
      </c>
      <c r="K79" s="121" t="s">
        <v>1000</v>
      </c>
      <c r="L79" t="s">
        <v>238</v>
      </c>
      <c r="M79" s="124">
        <v>155</v>
      </c>
      <c r="N79" s="121" t="s">
        <v>199</v>
      </c>
      <c r="O79" s="121" t="s">
        <v>1000</v>
      </c>
      <c r="P79" s="121" t="s">
        <v>77</v>
      </c>
      <c r="Q79" s="121" t="s">
        <v>543</v>
      </c>
      <c r="R79" s="121" t="s">
        <v>77</v>
      </c>
      <c r="S79" s="121" t="s">
        <v>774</v>
      </c>
      <c r="T79" s="121" t="s">
        <v>1887</v>
      </c>
      <c r="U79" s="121" t="s">
        <v>1000</v>
      </c>
    </row>
    <row r="80" spans="1:21">
      <c r="A80" s="121" t="s">
        <v>2475</v>
      </c>
      <c r="B80" t="e">
        <v>#N/A</v>
      </c>
      <c r="C80" s="124">
        <v>156</v>
      </c>
      <c r="D80" s="121" t="s">
        <v>199</v>
      </c>
      <c r="E80" s="121" t="s">
        <v>1000</v>
      </c>
      <c r="F80" s="121" t="s">
        <v>77</v>
      </c>
      <c r="G80" s="121" t="s">
        <v>543</v>
      </c>
      <c r="H80" s="121" t="s">
        <v>77</v>
      </c>
      <c r="I80" s="121" t="s">
        <v>774</v>
      </c>
      <c r="J80" s="121" t="s">
        <v>1887</v>
      </c>
      <c r="K80" s="121" t="s">
        <v>1000</v>
      </c>
      <c r="L80" t="s">
        <v>208</v>
      </c>
      <c r="M80" s="124">
        <v>157</v>
      </c>
      <c r="N80" s="121" t="s">
        <v>199</v>
      </c>
      <c r="O80" s="121" t="s">
        <v>36</v>
      </c>
      <c r="P80" s="121" t="s">
        <v>77</v>
      </c>
      <c r="Q80" s="121" t="s">
        <v>543</v>
      </c>
      <c r="R80" s="121" t="s">
        <v>77</v>
      </c>
      <c r="S80" s="121" t="s">
        <v>77</v>
      </c>
      <c r="T80" s="121" t="s">
        <v>1951</v>
      </c>
      <c r="U80" s="121" t="s">
        <v>1000</v>
      </c>
    </row>
    <row r="81" spans="1:21">
      <c r="A81" s="121" t="s">
        <v>2476</v>
      </c>
      <c r="B81" t="s">
        <v>2355</v>
      </c>
      <c r="C81" s="124">
        <v>158</v>
      </c>
      <c r="D81" s="121" t="s">
        <v>199</v>
      </c>
      <c r="E81" s="121" t="s">
        <v>128</v>
      </c>
      <c r="F81" s="121" t="s">
        <v>77</v>
      </c>
      <c r="G81" s="121" t="s">
        <v>1000</v>
      </c>
      <c r="H81" s="121" t="s">
        <v>215</v>
      </c>
      <c r="I81" s="121" t="s">
        <v>77</v>
      </c>
      <c r="J81" s="121" t="s">
        <v>680</v>
      </c>
      <c r="K81" s="121" t="s">
        <v>57</v>
      </c>
      <c r="L81" t="s">
        <v>154</v>
      </c>
      <c r="M81" s="124">
        <v>159</v>
      </c>
      <c r="N81" s="121" t="s">
        <v>199</v>
      </c>
      <c r="O81" s="121" t="s">
        <v>162</v>
      </c>
      <c r="P81" s="121" t="s">
        <v>77</v>
      </c>
      <c r="Q81" s="121" t="s">
        <v>1000</v>
      </c>
      <c r="R81" s="121" t="s">
        <v>1665</v>
      </c>
      <c r="S81" s="121" t="s">
        <v>458</v>
      </c>
      <c r="T81" s="121" t="s">
        <v>1885</v>
      </c>
      <c r="U81" s="121" t="s">
        <v>203</v>
      </c>
    </row>
    <row r="82" spans="1:21">
      <c r="A82" s="121" t="s">
        <v>2477</v>
      </c>
      <c r="B82" t="s">
        <v>428</v>
      </c>
      <c r="C82" s="124">
        <v>160</v>
      </c>
      <c r="D82" s="121" t="s">
        <v>1885</v>
      </c>
      <c r="E82" s="121" t="s">
        <v>77</v>
      </c>
      <c r="F82" s="121" t="s">
        <v>77</v>
      </c>
      <c r="G82" s="121" t="s">
        <v>1762</v>
      </c>
      <c r="H82" s="121" t="s">
        <v>1000</v>
      </c>
      <c r="I82" s="121" t="s">
        <v>35</v>
      </c>
      <c r="J82" s="121" t="s">
        <v>1995</v>
      </c>
      <c r="K82" s="121" t="s">
        <v>57</v>
      </c>
      <c r="L82" t="s">
        <v>383</v>
      </c>
      <c r="M82" s="124">
        <v>161</v>
      </c>
      <c r="N82" s="121" t="s">
        <v>1885</v>
      </c>
      <c r="O82" s="121" t="s">
        <v>77</v>
      </c>
      <c r="P82" s="121" t="s">
        <v>77</v>
      </c>
      <c r="Q82" s="121" t="s">
        <v>1762</v>
      </c>
      <c r="R82" s="121" t="s">
        <v>1000</v>
      </c>
      <c r="S82" s="121" t="s">
        <v>35</v>
      </c>
      <c r="T82" s="121" t="s">
        <v>2011</v>
      </c>
      <c r="U82" s="121" t="s">
        <v>333</v>
      </c>
    </row>
    <row r="83" spans="1:21">
      <c r="A83" s="121" t="s">
        <v>2478</v>
      </c>
      <c r="B83" t="s">
        <v>412</v>
      </c>
      <c r="C83" s="124">
        <v>162</v>
      </c>
      <c r="D83" s="121" t="s">
        <v>1885</v>
      </c>
      <c r="E83" s="121" t="s">
        <v>77</v>
      </c>
      <c r="F83" s="121" t="s">
        <v>77</v>
      </c>
      <c r="G83" s="121" t="s">
        <v>1762</v>
      </c>
      <c r="H83" s="121" t="s">
        <v>543</v>
      </c>
      <c r="I83" s="121" t="s">
        <v>93</v>
      </c>
      <c r="J83" s="121" t="s">
        <v>2013</v>
      </c>
      <c r="K83" s="121" t="s">
        <v>597</v>
      </c>
      <c r="L83" t="s">
        <v>325</v>
      </c>
      <c r="M83" s="124">
        <v>163</v>
      </c>
      <c r="N83" s="121" t="s">
        <v>1885</v>
      </c>
      <c r="O83" s="121" t="s">
        <v>77</v>
      </c>
      <c r="P83" s="121" t="s">
        <v>77</v>
      </c>
      <c r="Q83" s="121" t="s">
        <v>1762</v>
      </c>
      <c r="R83" s="121" t="s">
        <v>1000</v>
      </c>
      <c r="S83" s="121" t="s">
        <v>93</v>
      </c>
      <c r="T83" s="121" t="s">
        <v>1870</v>
      </c>
      <c r="U83" s="121" t="s">
        <v>1712</v>
      </c>
    </row>
    <row r="84" spans="1:21">
      <c r="A84" s="121" t="s">
        <v>2405</v>
      </c>
      <c r="B84" t="s">
        <v>456</v>
      </c>
      <c r="C84" s="124">
        <v>164</v>
      </c>
      <c r="D84" s="121" t="s">
        <v>1885</v>
      </c>
      <c r="E84" s="121" t="s">
        <v>77</v>
      </c>
      <c r="F84" s="121" t="s">
        <v>77</v>
      </c>
      <c r="G84" s="121" t="s">
        <v>1762</v>
      </c>
      <c r="H84" s="121" t="s">
        <v>521</v>
      </c>
      <c r="I84" s="121" t="s">
        <v>543</v>
      </c>
      <c r="J84" s="121" t="s">
        <v>2016</v>
      </c>
      <c r="K84" s="121" t="s">
        <v>333</v>
      </c>
      <c r="L84" t="s">
        <v>126</v>
      </c>
      <c r="M84" s="124">
        <v>165</v>
      </c>
      <c r="N84" s="121" t="s">
        <v>1885</v>
      </c>
      <c r="O84" s="121" t="s">
        <v>77</v>
      </c>
      <c r="P84" s="121" t="s">
        <v>77</v>
      </c>
      <c r="Q84" s="121" t="s">
        <v>333</v>
      </c>
      <c r="R84" s="121" t="s">
        <v>1000</v>
      </c>
      <c r="S84" s="121" t="s">
        <v>77</v>
      </c>
      <c r="T84" s="121" t="s">
        <v>2018</v>
      </c>
      <c r="U84" s="121" t="s">
        <v>1749</v>
      </c>
    </row>
    <row r="85" spans="1:21">
      <c r="A85" s="121" t="s">
        <v>2406</v>
      </c>
      <c r="B85" t="s">
        <v>503</v>
      </c>
      <c r="C85" s="124">
        <v>166</v>
      </c>
      <c r="D85" s="121" t="s">
        <v>1885</v>
      </c>
      <c r="E85" s="121" t="s">
        <v>77</v>
      </c>
      <c r="F85" s="121" t="s">
        <v>77</v>
      </c>
      <c r="G85" s="121" t="s">
        <v>766</v>
      </c>
      <c r="H85" s="121" t="s">
        <v>1000</v>
      </c>
      <c r="I85" s="121" t="s">
        <v>77</v>
      </c>
      <c r="J85" s="121" t="s">
        <v>2513</v>
      </c>
      <c r="K85" s="121" t="s">
        <v>597</v>
      </c>
      <c r="L85" t="s">
        <v>421</v>
      </c>
      <c r="M85" s="124">
        <v>167</v>
      </c>
      <c r="N85" s="121" t="s">
        <v>694</v>
      </c>
      <c r="O85" s="121" t="s">
        <v>77</v>
      </c>
      <c r="P85" s="121" t="s">
        <v>77</v>
      </c>
      <c r="Q85" s="121" t="s">
        <v>77</v>
      </c>
      <c r="R85" s="121" t="s">
        <v>162</v>
      </c>
      <c r="S85" s="121" t="s">
        <v>77</v>
      </c>
      <c r="T85" s="121" t="s">
        <v>1759</v>
      </c>
      <c r="U85" s="121" t="s">
        <v>1498</v>
      </c>
    </row>
    <row r="86" spans="1:21">
      <c r="A86" s="121" t="s">
        <v>2407</v>
      </c>
      <c r="B86" t="s">
        <v>74</v>
      </c>
      <c r="C86" s="124">
        <v>168</v>
      </c>
      <c r="D86" s="121" t="s">
        <v>694</v>
      </c>
      <c r="E86" s="121" t="s">
        <v>77</v>
      </c>
      <c r="F86" s="121" t="s">
        <v>77</v>
      </c>
      <c r="G86" s="121" t="s">
        <v>77</v>
      </c>
      <c r="H86" s="121" t="s">
        <v>162</v>
      </c>
      <c r="I86" s="121" t="s">
        <v>77</v>
      </c>
      <c r="J86" s="121" t="s">
        <v>1759</v>
      </c>
      <c r="K86" s="121" t="s">
        <v>1498</v>
      </c>
      <c r="L86" t="s">
        <v>2352</v>
      </c>
      <c r="M86" s="124">
        <v>169</v>
      </c>
      <c r="N86" s="121" t="s">
        <v>444</v>
      </c>
      <c r="O86" s="121" t="s">
        <v>77</v>
      </c>
      <c r="P86" s="121" t="s">
        <v>77</v>
      </c>
      <c r="Q86" s="121" t="s">
        <v>1005</v>
      </c>
      <c r="R86" s="121" t="s">
        <v>543</v>
      </c>
      <c r="S86" s="121" t="s">
        <v>77</v>
      </c>
      <c r="T86" s="121" t="s">
        <v>1832</v>
      </c>
      <c r="U86" s="121" t="s">
        <v>1498</v>
      </c>
    </row>
    <row r="87" spans="1:21">
      <c r="A87" s="121" t="s">
        <v>2408</v>
      </c>
      <c r="B87" t="s">
        <v>402</v>
      </c>
      <c r="C87" s="124">
        <v>170</v>
      </c>
      <c r="D87" s="121" t="s">
        <v>1885</v>
      </c>
      <c r="E87" s="121" t="s">
        <v>77</v>
      </c>
      <c r="F87" s="121" t="s">
        <v>77</v>
      </c>
      <c r="G87" s="121" t="s">
        <v>1762</v>
      </c>
      <c r="H87" s="121" t="s">
        <v>1000</v>
      </c>
      <c r="I87" s="121" t="s">
        <v>35</v>
      </c>
      <c r="J87" s="121" t="s">
        <v>2022</v>
      </c>
      <c r="K87" s="121" t="s">
        <v>333</v>
      </c>
      <c r="L87" t="s">
        <v>189</v>
      </c>
      <c r="M87" s="124">
        <v>171</v>
      </c>
      <c r="N87" s="121" t="s">
        <v>1885</v>
      </c>
      <c r="O87" s="121" t="s">
        <v>77</v>
      </c>
      <c r="P87" s="121" t="s">
        <v>77</v>
      </c>
      <c r="Q87" s="121" t="s">
        <v>1765</v>
      </c>
      <c r="R87" s="121" t="s">
        <v>35</v>
      </c>
      <c r="S87" s="121" t="s">
        <v>1000</v>
      </c>
      <c r="T87" s="121" t="s">
        <v>2023</v>
      </c>
      <c r="U87" s="121" t="s">
        <v>333</v>
      </c>
    </row>
    <row r="88" spans="1:21">
      <c r="A88" s="121" t="s">
        <v>2479</v>
      </c>
      <c r="B88" t="s">
        <v>65</v>
      </c>
      <c r="C88" s="124">
        <v>172</v>
      </c>
      <c r="D88" s="121" t="s">
        <v>1885</v>
      </c>
      <c r="E88" s="121" t="s">
        <v>77</v>
      </c>
      <c r="F88" s="121" t="s">
        <v>77</v>
      </c>
      <c r="G88" s="121" t="s">
        <v>1765</v>
      </c>
      <c r="H88" s="121" t="s">
        <v>35</v>
      </c>
      <c r="I88" s="121" t="s">
        <v>1000</v>
      </c>
      <c r="J88" s="121" t="s">
        <v>2012</v>
      </c>
      <c r="K88" s="121" t="s">
        <v>333</v>
      </c>
      <c r="L88" t="s">
        <v>150</v>
      </c>
      <c r="M88" s="124">
        <v>173</v>
      </c>
      <c r="N88" s="121" t="s">
        <v>1885</v>
      </c>
      <c r="O88" s="121" t="s">
        <v>77</v>
      </c>
      <c r="P88" s="121" t="s">
        <v>77</v>
      </c>
      <c r="Q88" s="121" t="s">
        <v>1765</v>
      </c>
      <c r="R88" s="121" t="s">
        <v>35</v>
      </c>
      <c r="S88" s="121" t="s">
        <v>1000</v>
      </c>
      <c r="T88" s="121" t="s">
        <v>2012</v>
      </c>
      <c r="U88" s="121" t="s">
        <v>333</v>
      </c>
    </row>
    <row r="89" spans="1:21">
      <c r="A89" s="121" t="s">
        <v>2409</v>
      </c>
      <c r="B89" t="s">
        <v>394</v>
      </c>
      <c r="C89" s="124">
        <v>174</v>
      </c>
      <c r="D89" s="121" t="s">
        <v>1885</v>
      </c>
      <c r="E89" s="121" t="s">
        <v>77</v>
      </c>
      <c r="F89" s="121" t="s">
        <v>77</v>
      </c>
      <c r="G89" s="121" t="s">
        <v>1765</v>
      </c>
      <c r="H89" s="121" t="s">
        <v>35</v>
      </c>
      <c r="I89" s="121" t="s">
        <v>1000</v>
      </c>
      <c r="J89" s="121" t="s">
        <v>2028</v>
      </c>
      <c r="K89" s="121" t="s">
        <v>1802</v>
      </c>
      <c r="L89" t="s">
        <v>20</v>
      </c>
      <c r="M89" s="124">
        <v>175</v>
      </c>
      <c r="N89" s="121" t="s">
        <v>1885</v>
      </c>
      <c r="O89" s="121" t="s">
        <v>77</v>
      </c>
      <c r="P89" s="121" t="s">
        <v>77</v>
      </c>
      <c r="Q89" s="121" t="s">
        <v>1765</v>
      </c>
      <c r="R89" s="121" t="s">
        <v>162</v>
      </c>
      <c r="S89" s="121" t="s">
        <v>36</v>
      </c>
      <c r="T89" s="121" t="s">
        <v>648</v>
      </c>
      <c r="U89" s="121" t="s">
        <v>1712</v>
      </c>
    </row>
    <row r="90" spans="1:21">
      <c r="A90" s="121" t="s">
        <v>2480</v>
      </c>
      <c r="B90" t="e">
        <v>#N/A</v>
      </c>
      <c r="C90" s="124">
        <v>176</v>
      </c>
      <c r="D90" s="121" t="s">
        <v>1885</v>
      </c>
      <c r="E90" s="121" t="s">
        <v>77</v>
      </c>
      <c r="F90" s="121" t="s">
        <v>77</v>
      </c>
      <c r="G90" s="121" t="s">
        <v>1765</v>
      </c>
      <c r="H90" s="121" t="s">
        <v>162</v>
      </c>
      <c r="I90" s="121" t="s">
        <v>36</v>
      </c>
      <c r="J90" s="121" t="s">
        <v>1901</v>
      </c>
      <c r="K90" s="121" t="s">
        <v>1712</v>
      </c>
      <c r="L90" t="s">
        <v>138</v>
      </c>
      <c r="M90" s="124">
        <v>177</v>
      </c>
      <c r="N90" s="121" t="s">
        <v>199</v>
      </c>
      <c r="O90" s="121" t="s">
        <v>35</v>
      </c>
      <c r="P90" s="121" t="s">
        <v>77</v>
      </c>
      <c r="Q90" s="121" t="s">
        <v>1000</v>
      </c>
      <c r="R90" s="121" t="s">
        <v>162</v>
      </c>
      <c r="S90" s="121" t="s">
        <v>36</v>
      </c>
      <c r="T90" s="121" t="s">
        <v>648</v>
      </c>
      <c r="U90" s="121" t="s">
        <v>24</v>
      </c>
    </row>
    <row r="91" spans="1:21">
      <c r="A91" s="121" t="s">
        <v>2481</v>
      </c>
      <c r="B91" t="s">
        <v>268</v>
      </c>
      <c r="C91" s="124">
        <v>178</v>
      </c>
      <c r="D91" s="121" t="s">
        <v>199</v>
      </c>
      <c r="E91" s="121" t="s">
        <v>35</v>
      </c>
      <c r="F91" s="121" t="s">
        <v>77</v>
      </c>
      <c r="G91" s="121" t="s">
        <v>1000</v>
      </c>
      <c r="H91" s="121" t="s">
        <v>35</v>
      </c>
      <c r="I91" s="121" t="s">
        <v>1000</v>
      </c>
      <c r="J91" s="121" t="s">
        <v>2025</v>
      </c>
      <c r="K91" s="121" t="s">
        <v>706</v>
      </c>
      <c r="L91" t="s">
        <v>361</v>
      </c>
      <c r="M91" s="124">
        <v>179</v>
      </c>
      <c r="N91" s="121" t="s">
        <v>1885</v>
      </c>
      <c r="O91" s="121" t="s">
        <v>77</v>
      </c>
      <c r="P91" s="121" t="s">
        <v>77</v>
      </c>
      <c r="Q91" s="121" t="s">
        <v>1765</v>
      </c>
      <c r="R91" s="121" t="s">
        <v>36</v>
      </c>
      <c r="S91" s="121" t="s">
        <v>162</v>
      </c>
      <c r="T91" s="121" t="s">
        <v>2520</v>
      </c>
      <c r="U91" s="121" t="s">
        <v>1791</v>
      </c>
    </row>
    <row r="92" spans="1:21">
      <c r="A92" s="121" t="s">
        <v>2482</v>
      </c>
      <c r="B92" t="s">
        <v>362</v>
      </c>
      <c r="C92" s="124">
        <v>180</v>
      </c>
      <c r="D92" s="121" t="s">
        <v>199</v>
      </c>
      <c r="E92" s="121" t="s">
        <v>35</v>
      </c>
      <c r="F92" s="121" t="s">
        <v>77</v>
      </c>
      <c r="G92" s="121" t="s">
        <v>1000</v>
      </c>
      <c r="H92" s="121" t="s">
        <v>36</v>
      </c>
      <c r="I92" s="121" t="s">
        <v>162</v>
      </c>
      <c r="J92" s="121" t="s">
        <v>600</v>
      </c>
      <c r="K92" s="121" t="s">
        <v>1791</v>
      </c>
      <c r="L92" t="s">
        <v>241</v>
      </c>
      <c r="M92" s="124">
        <v>181</v>
      </c>
      <c r="N92" s="121" t="s">
        <v>17</v>
      </c>
      <c r="O92" s="121" t="s">
        <v>77</v>
      </c>
      <c r="P92" s="121" t="s">
        <v>77</v>
      </c>
      <c r="Q92" s="121" t="s">
        <v>1749</v>
      </c>
      <c r="R92" s="121" t="s">
        <v>694</v>
      </c>
      <c r="S92" s="121" t="s">
        <v>57</v>
      </c>
      <c r="T92" s="121" t="s">
        <v>496</v>
      </c>
      <c r="U92" s="121" t="s">
        <v>471</v>
      </c>
    </row>
    <row r="93" spans="1:21">
      <c r="A93" s="121" t="s">
        <v>2483</v>
      </c>
      <c r="B93" t="s">
        <v>439</v>
      </c>
      <c r="C93" s="124">
        <v>182</v>
      </c>
      <c r="D93" s="121" t="s">
        <v>17</v>
      </c>
      <c r="E93" s="121" t="s">
        <v>77</v>
      </c>
      <c r="F93" s="121" t="s">
        <v>77</v>
      </c>
      <c r="G93" s="121" t="s">
        <v>1749</v>
      </c>
      <c r="H93" s="121" t="s">
        <v>694</v>
      </c>
      <c r="I93" s="121" t="s">
        <v>712</v>
      </c>
      <c r="J93" s="121" t="s">
        <v>485</v>
      </c>
      <c r="K93" s="121" t="s">
        <v>2516</v>
      </c>
      <c r="L93" t="s">
        <v>159</v>
      </c>
      <c r="M93" s="124">
        <v>183</v>
      </c>
      <c r="N93" s="121" t="s">
        <v>17</v>
      </c>
      <c r="O93" s="121" t="s">
        <v>77</v>
      </c>
      <c r="P93" s="121" t="s">
        <v>77</v>
      </c>
      <c r="Q93" s="121" t="s">
        <v>1749</v>
      </c>
      <c r="R93" s="121" t="s">
        <v>694</v>
      </c>
      <c r="S93" s="121" t="s">
        <v>458</v>
      </c>
      <c r="T93" s="121" t="s">
        <v>1784</v>
      </c>
      <c r="U93" s="121" t="s">
        <v>203</v>
      </c>
    </row>
    <row r="94" spans="1:21">
      <c r="A94" s="121" t="s">
        <v>2484</v>
      </c>
      <c r="B94" t="s">
        <v>49</v>
      </c>
      <c r="C94" s="124">
        <v>184</v>
      </c>
      <c r="D94" s="121" t="s">
        <v>2516</v>
      </c>
      <c r="E94" s="121" t="s">
        <v>77</v>
      </c>
      <c r="F94" s="121" t="s">
        <v>77</v>
      </c>
      <c r="G94" s="121" t="s">
        <v>112</v>
      </c>
      <c r="H94" s="121" t="s">
        <v>521</v>
      </c>
      <c r="I94" s="121" t="s">
        <v>458</v>
      </c>
      <c r="J94" s="121" t="s">
        <v>2042</v>
      </c>
      <c r="K94" s="121" t="s">
        <v>203</v>
      </c>
      <c r="L94" t="s">
        <v>101</v>
      </c>
      <c r="M94" s="124">
        <v>185</v>
      </c>
      <c r="N94" s="121" t="s">
        <v>2516</v>
      </c>
      <c r="O94" s="121" t="s">
        <v>77</v>
      </c>
      <c r="P94" s="121" t="s">
        <v>77</v>
      </c>
      <c r="Q94" s="121" t="s">
        <v>112</v>
      </c>
      <c r="R94" s="121" t="s">
        <v>521</v>
      </c>
      <c r="S94" s="121" t="s">
        <v>36</v>
      </c>
      <c r="T94" s="121" t="s">
        <v>2045</v>
      </c>
      <c r="U94" s="121" t="s">
        <v>24</v>
      </c>
    </row>
    <row r="95" spans="1:21">
      <c r="A95" s="121" t="s">
        <v>2485</v>
      </c>
      <c r="B95" t="s">
        <v>267</v>
      </c>
      <c r="C95" s="124">
        <v>186</v>
      </c>
      <c r="D95" s="121" t="s">
        <v>2516</v>
      </c>
      <c r="E95" s="121" t="s">
        <v>77</v>
      </c>
      <c r="F95" s="121" t="s">
        <v>77</v>
      </c>
      <c r="G95" s="121" t="s">
        <v>112</v>
      </c>
      <c r="H95" s="121" t="s">
        <v>521</v>
      </c>
      <c r="I95" s="121" t="s">
        <v>712</v>
      </c>
      <c r="J95" s="121" t="s">
        <v>1823</v>
      </c>
      <c r="K95" s="121" t="s">
        <v>2516</v>
      </c>
      <c r="L95" t="s">
        <v>2361</v>
      </c>
      <c r="M95" s="124">
        <v>187</v>
      </c>
      <c r="N95" s="121" t="s">
        <v>2516</v>
      </c>
      <c r="O95" s="121" t="s">
        <v>77</v>
      </c>
      <c r="P95" s="121" t="s">
        <v>77</v>
      </c>
      <c r="Q95" s="121" t="s">
        <v>112</v>
      </c>
      <c r="R95" s="121" t="s">
        <v>521</v>
      </c>
      <c r="S95" s="121" t="s">
        <v>57</v>
      </c>
      <c r="T95" s="121" t="s">
        <v>2048</v>
      </c>
      <c r="U95" s="121" t="s">
        <v>471</v>
      </c>
    </row>
    <row r="96" spans="1:21">
      <c r="A96" s="121" t="s">
        <v>2486</v>
      </c>
      <c r="B96" t="s">
        <v>109</v>
      </c>
      <c r="C96" s="124">
        <v>188</v>
      </c>
      <c r="D96" s="121" t="s">
        <v>17</v>
      </c>
      <c r="E96" s="121" t="s">
        <v>77</v>
      </c>
      <c r="F96" s="121" t="s">
        <v>77</v>
      </c>
      <c r="G96" s="121" t="s">
        <v>1749</v>
      </c>
      <c r="H96" s="121" t="s">
        <v>694</v>
      </c>
      <c r="I96" s="121" t="s">
        <v>77</v>
      </c>
      <c r="J96" s="121" t="s">
        <v>1943</v>
      </c>
      <c r="K96" s="121" t="s">
        <v>17</v>
      </c>
      <c r="L96" t="s">
        <v>142</v>
      </c>
      <c r="M96" s="124">
        <v>189</v>
      </c>
      <c r="N96" s="121" t="s">
        <v>2516</v>
      </c>
      <c r="O96" s="121" t="s">
        <v>77</v>
      </c>
      <c r="P96" s="121" t="s">
        <v>77</v>
      </c>
      <c r="Q96" s="121" t="s">
        <v>112</v>
      </c>
      <c r="R96" s="121" t="s">
        <v>1005</v>
      </c>
      <c r="S96" s="121" t="s">
        <v>77</v>
      </c>
      <c r="T96" s="121" t="s">
        <v>36</v>
      </c>
      <c r="U96" s="121" t="s">
        <v>1675</v>
      </c>
    </row>
    <row r="97" spans="1:21">
      <c r="A97" s="121" t="s">
        <v>2487</v>
      </c>
      <c r="B97" t="s">
        <v>442</v>
      </c>
      <c r="C97" s="124">
        <v>190</v>
      </c>
      <c r="D97" s="121" t="s">
        <v>17</v>
      </c>
      <c r="E97" s="121" t="s">
        <v>77</v>
      </c>
      <c r="F97" s="121" t="s">
        <v>77</v>
      </c>
      <c r="G97" s="121" t="s">
        <v>1754</v>
      </c>
      <c r="H97" s="121" t="s">
        <v>1676</v>
      </c>
      <c r="I97" s="121" t="s">
        <v>2373</v>
      </c>
      <c r="J97" s="121" t="s">
        <v>1782</v>
      </c>
      <c r="K97" s="121" t="s">
        <v>509</v>
      </c>
      <c r="L97" t="s">
        <v>178</v>
      </c>
      <c r="M97" s="124">
        <v>191</v>
      </c>
      <c r="N97" s="121" t="s">
        <v>17</v>
      </c>
      <c r="O97" s="121" t="s">
        <v>77</v>
      </c>
      <c r="P97" s="121" t="s">
        <v>77</v>
      </c>
      <c r="Q97" s="121" t="s">
        <v>1754</v>
      </c>
      <c r="R97" s="121" t="s">
        <v>1676</v>
      </c>
      <c r="S97" s="121" t="s">
        <v>1755</v>
      </c>
      <c r="T97" s="121" t="s">
        <v>1943</v>
      </c>
      <c r="U97" s="121" t="s">
        <v>17</v>
      </c>
    </row>
    <row r="98" spans="1:21">
      <c r="A98" s="121" t="s">
        <v>2488</v>
      </c>
      <c r="B98" t="s">
        <v>257</v>
      </c>
      <c r="C98" s="124">
        <v>192</v>
      </c>
      <c r="D98" s="121" t="s">
        <v>17</v>
      </c>
      <c r="E98" s="121" t="s">
        <v>77</v>
      </c>
      <c r="F98" s="121" t="s">
        <v>77</v>
      </c>
      <c r="G98" s="121" t="s">
        <v>1749</v>
      </c>
      <c r="H98" s="121" t="s">
        <v>694</v>
      </c>
      <c r="I98" s="121" t="s">
        <v>712</v>
      </c>
      <c r="J98" s="121" t="s">
        <v>2039</v>
      </c>
      <c r="K98" s="121" t="s">
        <v>93</v>
      </c>
      <c r="L98" t="s">
        <v>45</v>
      </c>
      <c r="M98" s="124">
        <v>193</v>
      </c>
      <c r="N98" s="121" t="s">
        <v>17</v>
      </c>
      <c r="O98" s="121" t="s">
        <v>77</v>
      </c>
      <c r="P98" s="121" t="s">
        <v>77</v>
      </c>
      <c r="Q98" s="121" t="s">
        <v>1754</v>
      </c>
      <c r="R98" s="121" t="s">
        <v>1676</v>
      </c>
      <c r="S98" s="121" t="s">
        <v>2373</v>
      </c>
      <c r="T98" s="121" t="s">
        <v>2035</v>
      </c>
      <c r="U98" s="121" t="s">
        <v>1676</v>
      </c>
    </row>
    <row r="99" spans="1:21">
      <c r="A99" s="121" t="s">
        <v>2489</v>
      </c>
      <c r="B99" t="s">
        <v>21</v>
      </c>
      <c r="C99" s="124">
        <v>194</v>
      </c>
      <c r="D99" s="121" t="s">
        <v>17</v>
      </c>
      <c r="E99" s="121" t="s">
        <v>77</v>
      </c>
      <c r="F99" s="121" t="s">
        <v>77</v>
      </c>
      <c r="G99" s="121" t="s">
        <v>1752</v>
      </c>
      <c r="H99" s="121" t="s">
        <v>128</v>
      </c>
      <c r="I99" s="121" t="s">
        <v>1000</v>
      </c>
      <c r="J99" s="121" t="s">
        <v>532</v>
      </c>
      <c r="K99" s="121" t="s">
        <v>706</v>
      </c>
      <c r="L99" t="s">
        <v>465</v>
      </c>
      <c r="M99" s="124">
        <v>195</v>
      </c>
      <c r="N99" s="121" t="s">
        <v>17</v>
      </c>
      <c r="O99" s="121" t="s">
        <v>77</v>
      </c>
      <c r="P99" s="121" t="s">
        <v>77</v>
      </c>
      <c r="Q99" s="121" t="s">
        <v>1752</v>
      </c>
      <c r="R99" s="121" t="s">
        <v>128</v>
      </c>
      <c r="S99" s="121" t="s">
        <v>1000</v>
      </c>
      <c r="T99" s="121" t="s">
        <v>532</v>
      </c>
      <c r="U99" s="121" t="s">
        <v>706</v>
      </c>
    </row>
    <row r="100" spans="1:21">
      <c r="A100" s="121" t="s">
        <v>2410</v>
      </c>
      <c r="B100" t="s">
        <v>173</v>
      </c>
      <c r="C100" s="124">
        <v>196</v>
      </c>
      <c r="D100" s="121" t="s">
        <v>17</v>
      </c>
      <c r="E100" s="121" t="s">
        <v>77</v>
      </c>
      <c r="F100" s="121" t="s">
        <v>77</v>
      </c>
      <c r="G100" s="121" t="s">
        <v>1752</v>
      </c>
      <c r="H100" s="121" t="s">
        <v>36</v>
      </c>
      <c r="I100" s="121" t="s">
        <v>162</v>
      </c>
      <c r="J100" s="121" t="s">
        <v>600</v>
      </c>
      <c r="K100" s="121" t="s">
        <v>1791</v>
      </c>
      <c r="L100" t="s">
        <v>480</v>
      </c>
      <c r="M100" s="124">
        <v>197</v>
      </c>
      <c r="N100" s="121" t="s">
        <v>17</v>
      </c>
      <c r="O100" s="121" t="s">
        <v>77</v>
      </c>
      <c r="P100" s="121" t="s">
        <v>77</v>
      </c>
      <c r="Q100" s="121" t="s">
        <v>1752</v>
      </c>
      <c r="R100" s="121" t="s">
        <v>36</v>
      </c>
      <c r="S100" s="121" t="s">
        <v>162</v>
      </c>
      <c r="T100" s="121" t="s">
        <v>600</v>
      </c>
      <c r="U100" s="121" t="s">
        <v>1791</v>
      </c>
    </row>
    <row r="101" spans="1:21">
      <c r="A101" s="121" t="s">
        <v>2411</v>
      </c>
      <c r="B101" t="s">
        <v>84</v>
      </c>
      <c r="C101" s="124">
        <v>198</v>
      </c>
      <c r="D101" s="121" t="s">
        <v>17</v>
      </c>
      <c r="E101" s="121" t="s">
        <v>77</v>
      </c>
      <c r="F101" s="121" t="s">
        <v>77</v>
      </c>
      <c r="G101" s="121" t="s">
        <v>1752</v>
      </c>
      <c r="H101" s="121" t="s">
        <v>36</v>
      </c>
      <c r="I101" s="121" t="s">
        <v>162</v>
      </c>
      <c r="J101" s="121" t="s">
        <v>600</v>
      </c>
      <c r="K101" s="121" t="s">
        <v>1791</v>
      </c>
      <c r="L101" t="s">
        <v>30</v>
      </c>
      <c r="M101" s="124">
        <v>199</v>
      </c>
      <c r="N101" s="121" t="s">
        <v>17</v>
      </c>
      <c r="O101" s="121" t="s">
        <v>77</v>
      </c>
      <c r="P101" s="121" t="s">
        <v>77</v>
      </c>
      <c r="Q101" s="121" t="s">
        <v>1752</v>
      </c>
      <c r="R101" s="121" t="s">
        <v>458</v>
      </c>
      <c r="S101" s="121" t="s">
        <v>1000</v>
      </c>
      <c r="T101" s="121" t="s">
        <v>624</v>
      </c>
      <c r="U101" s="121" t="s">
        <v>1791</v>
      </c>
    </row>
    <row r="102" spans="1:21">
      <c r="A102" s="121" t="s">
        <v>2412</v>
      </c>
      <c r="B102" t="s">
        <v>2574</v>
      </c>
      <c r="C102" s="124">
        <v>200</v>
      </c>
      <c r="D102" s="121" t="s">
        <v>17</v>
      </c>
      <c r="E102" s="121" t="s">
        <v>77</v>
      </c>
      <c r="F102" s="121" t="s">
        <v>77</v>
      </c>
      <c r="G102" s="121" t="s">
        <v>1752</v>
      </c>
      <c r="H102" s="121" t="s">
        <v>458</v>
      </c>
      <c r="I102" s="121" t="s">
        <v>1000</v>
      </c>
      <c r="J102" s="121" t="s">
        <v>624</v>
      </c>
      <c r="K102" s="121" t="s">
        <v>1791</v>
      </c>
      <c r="L102" t="s">
        <v>388</v>
      </c>
      <c r="M102" s="124">
        <v>201</v>
      </c>
      <c r="N102" s="121" t="s">
        <v>17</v>
      </c>
      <c r="O102" s="121" t="s">
        <v>77</v>
      </c>
      <c r="P102" s="121" t="s">
        <v>77</v>
      </c>
      <c r="Q102" s="121" t="s">
        <v>1752</v>
      </c>
      <c r="R102" s="121" t="s">
        <v>458</v>
      </c>
      <c r="S102" s="121" t="s">
        <v>1000</v>
      </c>
      <c r="T102" s="121" t="s">
        <v>624</v>
      </c>
      <c r="U102" s="121" t="s">
        <v>1791</v>
      </c>
    </row>
    <row r="103" spans="1:21">
      <c r="A103" s="121" t="s">
        <v>2413</v>
      </c>
      <c r="B103" t="s">
        <v>25</v>
      </c>
      <c r="C103" s="124">
        <v>202</v>
      </c>
      <c r="D103" s="121" t="s">
        <v>17</v>
      </c>
      <c r="E103" s="121" t="s">
        <v>77</v>
      </c>
      <c r="F103" s="121" t="s">
        <v>77</v>
      </c>
      <c r="G103" s="121" t="s">
        <v>1752</v>
      </c>
      <c r="H103" s="121" t="s">
        <v>712</v>
      </c>
      <c r="I103" s="121" t="s">
        <v>1000</v>
      </c>
      <c r="J103" s="121" t="s">
        <v>2035</v>
      </c>
      <c r="K103" s="121" t="s">
        <v>1802</v>
      </c>
      <c r="L103" t="s">
        <v>169</v>
      </c>
      <c r="M103" s="124">
        <v>203</v>
      </c>
      <c r="N103" s="121" t="s">
        <v>17</v>
      </c>
      <c r="O103" s="121" t="s">
        <v>77</v>
      </c>
      <c r="P103" s="121" t="s">
        <v>77</v>
      </c>
      <c r="Q103" s="121" t="s">
        <v>1752</v>
      </c>
      <c r="R103" s="121" t="s">
        <v>712</v>
      </c>
      <c r="S103" s="121" t="s">
        <v>1000</v>
      </c>
      <c r="T103" s="121" t="s">
        <v>2035</v>
      </c>
      <c r="U103" s="121" t="s">
        <v>1802</v>
      </c>
    </row>
    <row r="104" spans="1:21">
      <c r="A104" s="121" t="s">
        <v>2490</v>
      </c>
      <c r="B104" t="s">
        <v>230</v>
      </c>
      <c r="C104" s="124">
        <v>204</v>
      </c>
      <c r="D104" s="121" t="s">
        <v>17</v>
      </c>
      <c r="E104" s="121" t="s">
        <v>77</v>
      </c>
      <c r="F104" s="121" t="s">
        <v>77</v>
      </c>
      <c r="G104" s="121" t="s">
        <v>1752</v>
      </c>
      <c r="H104" s="121" t="s">
        <v>712</v>
      </c>
      <c r="I104" s="121" t="s">
        <v>1000</v>
      </c>
      <c r="J104" s="121" t="s">
        <v>2057</v>
      </c>
      <c r="K104" s="121" t="s">
        <v>1802</v>
      </c>
      <c r="L104" t="s">
        <v>2344</v>
      </c>
      <c r="M104" s="124">
        <v>205</v>
      </c>
      <c r="N104" s="121" t="s">
        <v>17</v>
      </c>
      <c r="O104" s="121" t="s">
        <v>77</v>
      </c>
      <c r="P104" s="121" t="s">
        <v>77</v>
      </c>
      <c r="Q104" s="121" t="s">
        <v>1752</v>
      </c>
      <c r="R104" s="121" t="s">
        <v>162</v>
      </c>
      <c r="S104" s="121" t="s">
        <v>36</v>
      </c>
      <c r="T104" s="121" t="s">
        <v>648</v>
      </c>
      <c r="U104" s="121" t="s">
        <v>24</v>
      </c>
    </row>
    <row r="105" spans="1:21">
      <c r="A105" s="121" t="s">
        <v>2414</v>
      </c>
      <c r="B105" t="s">
        <v>2573</v>
      </c>
      <c r="C105" s="124">
        <v>206</v>
      </c>
      <c r="D105" s="121" t="s">
        <v>17</v>
      </c>
      <c r="E105" s="121" t="s">
        <v>77</v>
      </c>
      <c r="F105" s="121" t="s">
        <v>77</v>
      </c>
      <c r="G105" s="121" t="s">
        <v>1752</v>
      </c>
      <c r="H105" s="121" t="s">
        <v>57</v>
      </c>
      <c r="I105" s="121" t="s">
        <v>1000</v>
      </c>
      <c r="J105" s="121" t="s">
        <v>1960</v>
      </c>
      <c r="K105" s="121" t="s">
        <v>1802</v>
      </c>
      <c r="L105" t="s">
        <v>220</v>
      </c>
      <c r="M105" s="124">
        <v>207</v>
      </c>
      <c r="N105" s="121" t="s">
        <v>17</v>
      </c>
      <c r="O105" s="121" t="s">
        <v>77</v>
      </c>
      <c r="P105" s="121" t="s">
        <v>77</v>
      </c>
      <c r="Q105" s="121" t="s">
        <v>1752</v>
      </c>
      <c r="R105" s="121" t="s">
        <v>35</v>
      </c>
      <c r="S105" s="121" t="s">
        <v>1000</v>
      </c>
      <c r="T105" s="121" t="s">
        <v>2025</v>
      </c>
      <c r="U105" s="121" t="s">
        <v>706</v>
      </c>
    </row>
    <row r="106" spans="1:21">
      <c r="A106" s="121" t="s">
        <v>2491</v>
      </c>
      <c r="B106" t="s">
        <v>165</v>
      </c>
      <c r="C106" s="124">
        <v>208</v>
      </c>
      <c r="D106" s="121" t="s">
        <v>17</v>
      </c>
      <c r="E106" s="121" t="s">
        <v>77</v>
      </c>
      <c r="F106" s="121" t="s">
        <v>77</v>
      </c>
      <c r="G106" s="121" t="s">
        <v>1752</v>
      </c>
      <c r="H106" s="121" t="s">
        <v>35</v>
      </c>
      <c r="I106" s="121" t="s">
        <v>1000</v>
      </c>
      <c r="J106" s="121" t="s">
        <v>2063</v>
      </c>
      <c r="K106" s="121" t="s">
        <v>706</v>
      </c>
      <c r="L106" t="s">
        <v>55</v>
      </c>
      <c r="M106" s="124">
        <v>209</v>
      </c>
      <c r="N106" s="121" t="s">
        <v>17</v>
      </c>
      <c r="O106" s="121" t="s">
        <v>77</v>
      </c>
      <c r="P106" s="121" t="s">
        <v>77</v>
      </c>
      <c r="Q106" s="121" t="s">
        <v>1752</v>
      </c>
      <c r="R106" s="121" t="s">
        <v>1000</v>
      </c>
      <c r="S106" s="121" t="s">
        <v>1000</v>
      </c>
      <c r="T106" s="121" t="s">
        <v>1881</v>
      </c>
      <c r="U106" s="121" t="s">
        <v>706</v>
      </c>
    </row>
    <row r="107" spans="1:21">
      <c r="A107" s="121" t="s">
        <v>2492</v>
      </c>
      <c r="B107" t="s">
        <v>143</v>
      </c>
      <c r="C107" s="124">
        <v>210</v>
      </c>
      <c r="D107" s="121" t="s">
        <v>17</v>
      </c>
      <c r="E107" s="121" t="s">
        <v>77</v>
      </c>
      <c r="F107" s="121" t="s">
        <v>77</v>
      </c>
      <c r="G107" s="121" t="s">
        <v>1752</v>
      </c>
      <c r="H107" s="121" t="s">
        <v>1000</v>
      </c>
      <c r="I107" s="121" t="s">
        <v>1000</v>
      </c>
      <c r="J107" s="121" t="s">
        <v>2027</v>
      </c>
      <c r="K107" s="121" t="s">
        <v>1675</v>
      </c>
      <c r="L107" t="s">
        <v>81</v>
      </c>
      <c r="M107" s="124">
        <v>211</v>
      </c>
      <c r="N107" s="121" t="s">
        <v>17</v>
      </c>
      <c r="O107" s="121" t="s">
        <v>77</v>
      </c>
      <c r="P107" s="121" t="s">
        <v>77</v>
      </c>
      <c r="Q107" s="121" t="s">
        <v>57</v>
      </c>
      <c r="R107" s="121" t="s">
        <v>128</v>
      </c>
      <c r="S107" s="121" t="s">
        <v>1665</v>
      </c>
      <c r="T107" s="121" t="s">
        <v>2058</v>
      </c>
      <c r="U107" s="121" t="s">
        <v>766</v>
      </c>
    </row>
    <row r="108" spans="1:21">
      <c r="A108" s="121" t="s">
        <v>2493</v>
      </c>
      <c r="B108" t="s">
        <v>185</v>
      </c>
      <c r="C108" s="124">
        <v>212</v>
      </c>
      <c r="D108" s="121" t="s">
        <v>17</v>
      </c>
      <c r="E108" s="121" t="s">
        <v>77</v>
      </c>
      <c r="F108" s="121" t="s">
        <v>77</v>
      </c>
      <c r="G108" s="121" t="s">
        <v>57</v>
      </c>
      <c r="H108" s="121" t="s">
        <v>128</v>
      </c>
      <c r="I108" s="121" t="s">
        <v>1665</v>
      </c>
      <c r="J108" s="121" t="s">
        <v>2067</v>
      </c>
      <c r="K108" s="121" t="s">
        <v>766</v>
      </c>
      <c r="L108" t="s">
        <v>256</v>
      </c>
      <c r="M108" s="124">
        <v>213</v>
      </c>
      <c r="N108" s="121" t="s">
        <v>17</v>
      </c>
      <c r="O108" s="121" t="s">
        <v>77</v>
      </c>
      <c r="P108" s="121" t="s">
        <v>77</v>
      </c>
      <c r="Q108" s="121" t="s">
        <v>57</v>
      </c>
      <c r="R108" s="121" t="s">
        <v>128</v>
      </c>
      <c r="S108" s="121" t="s">
        <v>1665</v>
      </c>
      <c r="T108" s="121" t="s">
        <v>1883</v>
      </c>
      <c r="U108" s="121" t="s">
        <v>471</v>
      </c>
    </row>
    <row r="109" spans="1:21">
      <c r="A109" s="121" t="s">
        <v>2494</v>
      </c>
      <c r="B109" t="s">
        <v>429</v>
      </c>
      <c r="C109" s="124">
        <v>214</v>
      </c>
      <c r="D109" s="121" t="s">
        <v>17</v>
      </c>
      <c r="E109" s="121" t="s">
        <v>77</v>
      </c>
      <c r="F109" s="121" t="s">
        <v>77</v>
      </c>
      <c r="G109" s="121" t="s">
        <v>57</v>
      </c>
      <c r="H109" s="121" t="s">
        <v>77</v>
      </c>
      <c r="I109" s="121" t="s">
        <v>1665</v>
      </c>
      <c r="J109" s="121" t="s">
        <v>2002</v>
      </c>
      <c r="K109" s="121" t="s">
        <v>766</v>
      </c>
      <c r="L109" t="s">
        <v>211</v>
      </c>
      <c r="M109" s="124">
        <v>215</v>
      </c>
      <c r="N109" s="121" t="s">
        <v>17</v>
      </c>
      <c r="O109" s="121" t="s">
        <v>77</v>
      </c>
      <c r="P109" s="121" t="s">
        <v>77</v>
      </c>
      <c r="Q109" s="121" t="s">
        <v>57</v>
      </c>
      <c r="R109" s="121" t="s">
        <v>77</v>
      </c>
      <c r="S109" s="121" t="s">
        <v>1665</v>
      </c>
      <c r="T109" s="121" t="s">
        <v>2041</v>
      </c>
      <c r="U109" s="121" t="s">
        <v>766</v>
      </c>
    </row>
    <row r="110" spans="1:21">
      <c r="A110" s="121" t="s">
        <v>2495</v>
      </c>
      <c r="B110" t="s">
        <v>2326</v>
      </c>
      <c r="C110" s="124">
        <v>216</v>
      </c>
      <c r="D110" s="121" t="s">
        <v>199</v>
      </c>
      <c r="E110" s="121" t="s">
        <v>77</v>
      </c>
      <c r="F110" s="121" t="s">
        <v>77</v>
      </c>
      <c r="G110" s="121" t="s">
        <v>203</v>
      </c>
      <c r="H110" s="121" t="s">
        <v>128</v>
      </c>
      <c r="I110" s="121" t="s">
        <v>1665</v>
      </c>
      <c r="J110" s="121" t="s">
        <v>2044</v>
      </c>
      <c r="K110" s="121" t="s">
        <v>1752</v>
      </c>
      <c r="L110" t="s">
        <v>110</v>
      </c>
      <c r="M110" s="124">
        <v>217</v>
      </c>
      <c r="N110" s="121" t="s">
        <v>2516</v>
      </c>
      <c r="O110" s="121" t="s">
        <v>77</v>
      </c>
      <c r="P110" s="121" t="s">
        <v>77</v>
      </c>
      <c r="Q110" s="121" t="s">
        <v>112</v>
      </c>
      <c r="R110" s="121" t="s">
        <v>1000</v>
      </c>
      <c r="S110" s="121" t="s">
        <v>77</v>
      </c>
      <c r="T110" s="121" t="s">
        <v>2529</v>
      </c>
      <c r="U110" s="121" t="s">
        <v>36</v>
      </c>
    </row>
    <row r="111" spans="1:21">
      <c r="A111" s="121" t="s">
        <v>2496</v>
      </c>
      <c r="B111" t="s">
        <v>88</v>
      </c>
      <c r="C111" s="124">
        <v>218</v>
      </c>
      <c r="D111" s="121" t="s">
        <v>2516</v>
      </c>
      <c r="E111" s="121" t="s">
        <v>77</v>
      </c>
      <c r="F111" s="121" t="s">
        <v>77</v>
      </c>
      <c r="G111" s="121" t="s">
        <v>112</v>
      </c>
      <c r="H111" s="121" t="s">
        <v>1000</v>
      </c>
      <c r="I111" s="121" t="s">
        <v>128</v>
      </c>
      <c r="J111" s="121" t="s">
        <v>145</v>
      </c>
      <c r="K111" s="121" t="s">
        <v>167</v>
      </c>
      <c r="L111" t="s">
        <v>244</v>
      </c>
      <c r="M111" s="124">
        <v>219</v>
      </c>
      <c r="N111" s="121" t="s">
        <v>2516</v>
      </c>
      <c r="O111" s="121" t="s">
        <v>77</v>
      </c>
      <c r="P111" s="121" t="s">
        <v>77</v>
      </c>
      <c r="Q111" s="121" t="s">
        <v>112</v>
      </c>
      <c r="R111" s="121" t="s">
        <v>1000</v>
      </c>
      <c r="S111" s="121" t="s">
        <v>77</v>
      </c>
      <c r="T111" s="121" t="s">
        <v>2071</v>
      </c>
      <c r="U111" s="121" t="s">
        <v>1758</v>
      </c>
    </row>
    <row r="112" spans="1:21">
      <c r="A112" s="121" t="s">
        <v>2497</v>
      </c>
      <c r="B112" t="s">
        <v>483</v>
      </c>
      <c r="C112" s="124">
        <v>220</v>
      </c>
      <c r="D112" s="121" t="s">
        <v>2516</v>
      </c>
      <c r="E112" s="121" t="s">
        <v>77</v>
      </c>
      <c r="F112" s="121" t="s">
        <v>77</v>
      </c>
      <c r="G112" s="121" t="s">
        <v>112</v>
      </c>
      <c r="H112" s="121" t="s">
        <v>1665</v>
      </c>
      <c r="I112" s="121" t="s">
        <v>77</v>
      </c>
      <c r="J112" s="121" t="s">
        <v>1682</v>
      </c>
      <c r="K112" s="121" t="s">
        <v>2517</v>
      </c>
      <c r="L112" t="s">
        <v>201</v>
      </c>
      <c r="M112" s="124">
        <v>221</v>
      </c>
      <c r="N112" s="121" t="s">
        <v>2516</v>
      </c>
      <c r="O112" s="121" t="s">
        <v>77</v>
      </c>
      <c r="P112" s="121" t="s">
        <v>77</v>
      </c>
      <c r="Q112" s="121" t="s">
        <v>216</v>
      </c>
      <c r="R112" s="121" t="s">
        <v>1665</v>
      </c>
      <c r="S112" s="121" t="s">
        <v>521</v>
      </c>
      <c r="T112" s="121" t="s">
        <v>2002</v>
      </c>
      <c r="U112" s="121" t="s">
        <v>1682</v>
      </c>
    </row>
    <row r="113" spans="1:21">
      <c r="A113" s="121" t="s">
        <v>2498</v>
      </c>
      <c r="B113" t="s">
        <v>179</v>
      </c>
      <c r="C113" s="124">
        <v>222</v>
      </c>
      <c r="D113" s="121" t="s">
        <v>2516</v>
      </c>
      <c r="E113" s="121" t="s">
        <v>77</v>
      </c>
      <c r="F113" s="121" t="s">
        <v>77</v>
      </c>
      <c r="G113" s="121" t="s">
        <v>94</v>
      </c>
      <c r="H113" s="121" t="s">
        <v>1755</v>
      </c>
      <c r="I113" s="121" t="s">
        <v>77</v>
      </c>
      <c r="J113" s="121" t="s">
        <v>1907</v>
      </c>
      <c r="K113" s="121" t="s">
        <v>694</v>
      </c>
      <c r="L113" t="s">
        <v>234</v>
      </c>
      <c r="M113" s="124">
        <v>223</v>
      </c>
      <c r="N113" s="121" t="s">
        <v>2516</v>
      </c>
      <c r="O113" s="121" t="s">
        <v>77</v>
      </c>
      <c r="P113" s="121" t="s">
        <v>77</v>
      </c>
      <c r="Q113" s="121" t="s">
        <v>112</v>
      </c>
      <c r="R113" s="121" t="s">
        <v>521</v>
      </c>
      <c r="S113" s="121" t="s">
        <v>36</v>
      </c>
      <c r="T113" s="121" t="s">
        <v>644</v>
      </c>
      <c r="U113" s="121" t="s">
        <v>215</v>
      </c>
    </row>
    <row r="114" spans="1:21">
      <c r="A114" s="121" t="s">
        <v>2499</v>
      </c>
      <c r="B114" t="s">
        <v>68</v>
      </c>
      <c r="C114" s="124">
        <v>224</v>
      </c>
      <c r="D114" s="121" t="s">
        <v>2516</v>
      </c>
      <c r="E114" s="121" t="s">
        <v>77</v>
      </c>
      <c r="F114" s="121" t="s">
        <v>77</v>
      </c>
      <c r="G114" s="121" t="s">
        <v>251</v>
      </c>
      <c r="H114" s="121" t="s">
        <v>1000</v>
      </c>
      <c r="I114" s="121" t="s">
        <v>1000</v>
      </c>
      <c r="J114" s="121" t="s">
        <v>1676</v>
      </c>
      <c r="K114" s="121" t="s">
        <v>1005</v>
      </c>
      <c r="L114" t="s">
        <v>283</v>
      </c>
      <c r="M114" s="124">
        <v>225</v>
      </c>
      <c r="N114" s="121" t="s">
        <v>2516</v>
      </c>
      <c r="O114" s="121" t="s">
        <v>77</v>
      </c>
      <c r="P114" s="121" t="s">
        <v>77</v>
      </c>
      <c r="Q114" s="121" t="s">
        <v>251</v>
      </c>
      <c r="R114" s="121" t="s">
        <v>57</v>
      </c>
      <c r="S114" s="121" t="s">
        <v>1000</v>
      </c>
      <c r="T114" s="121" t="s">
        <v>1675</v>
      </c>
      <c r="U114" s="121" t="s">
        <v>1802</v>
      </c>
    </row>
    <row r="115" spans="1:21">
      <c r="A115" s="121" t="s">
        <v>2500</v>
      </c>
      <c r="B115" t="s">
        <v>288</v>
      </c>
      <c r="C115" s="124">
        <v>226</v>
      </c>
      <c r="D115" s="121" t="s">
        <v>2516</v>
      </c>
      <c r="E115" s="121" t="s">
        <v>77</v>
      </c>
      <c r="F115" s="121" t="s">
        <v>77</v>
      </c>
      <c r="G115" s="121" t="s">
        <v>251</v>
      </c>
      <c r="H115" s="121" t="s">
        <v>1000</v>
      </c>
      <c r="I115" s="121" t="s">
        <v>1000</v>
      </c>
      <c r="J115" s="121" t="s">
        <v>163</v>
      </c>
      <c r="K115" s="121" t="s">
        <v>1802</v>
      </c>
      <c r="L115" t="s">
        <v>85</v>
      </c>
      <c r="M115" s="124">
        <v>227</v>
      </c>
      <c r="N115" s="121" t="s">
        <v>162</v>
      </c>
      <c r="O115" s="121" t="s">
        <v>458</v>
      </c>
      <c r="P115" s="121" t="s">
        <v>458</v>
      </c>
      <c r="Q115" s="121" t="s">
        <v>77</v>
      </c>
      <c r="R115" s="121" t="s">
        <v>77</v>
      </c>
      <c r="S115" s="121" t="s">
        <v>77</v>
      </c>
      <c r="T115" s="121" t="s">
        <v>458</v>
      </c>
      <c r="U115" s="121" t="s">
        <v>77</v>
      </c>
    </row>
    <row r="116" spans="1:21">
      <c r="A116" s="121" t="s">
        <v>2415</v>
      </c>
      <c r="B116" t="s">
        <v>69</v>
      </c>
      <c r="C116" s="124">
        <v>228</v>
      </c>
      <c r="D116" s="121" t="s">
        <v>162</v>
      </c>
      <c r="E116" s="121" t="s">
        <v>712</v>
      </c>
      <c r="F116" s="121" t="s">
        <v>458</v>
      </c>
      <c r="G116" s="121" t="s">
        <v>77</v>
      </c>
      <c r="H116" s="121" t="s">
        <v>77</v>
      </c>
      <c r="I116" s="121" t="s">
        <v>77</v>
      </c>
      <c r="J116" s="121" t="s">
        <v>458</v>
      </c>
      <c r="K116" s="121" t="s">
        <v>77</v>
      </c>
      <c r="L116" t="s">
        <v>674</v>
      </c>
      <c r="M116" s="124">
        <v>229</v>
      </c>
      <c r="N116" s="121" t="s">
        <v>199</v>
      </c>
      <c r="O116" s="121" t="s">
        <v>77</v>
      </c>
      <c r="P116" s="121" t="s">
        <v>77</v>
      </c>
      <c r="Q116" s="121" t="s">
        <v>676</v>
      </c>
      <c r="R116" s="121" t="s">
        <v>77</v>
      </c>
      <c r="S116" s="121" t="s">
        <v>77</v>
      </c>
      <c r="T116" s="121" t="s">
        <v>1759</v>
      </c>
      <c r="U116" s="121" t="s">
        <v>1686</v>
      </c>
    </row>
    <row r="117" spans="1:21">
      <c r="A117" s="121" t="s">
        <v>2416</v>
      </c>
      <c r="B117" t="s">
        <v>139</v>
      </c>
      <c r="C117" s="124">
        <v>230</v>
      </c>
      <c r="D117" s="121" t="s">
        <v>162</v>
      </c>
      <c r="E117" s="121" t="s">
        <v>77</v>
      </c>
      <c r="F117" s="121" t="s">
        <v>2513</v>
      </c>
      <c r="G117" s="121" t="s">
        <v>77</v>
      </c>
      <c r="H117" s="121" t="s">
        <v>77</v>
      </c>
      <c r="I117" s="121" t="s">
        <v>128</v>
      </c>
      <c r="J117" s="121" t="s">
        <v>458</v>
      </c>
      <c r="K117" s="121" t="s">
        <v>77</v>
      </c>
      <c r="L117" t="s">
        <v>70</v>
      </c>
      <c r="M117" s="124">
        <v>231</v>
      </c>
      <c r="N117" s="121" t="s">
        <v>162</v>
      </c>
      <c r="O117" s="121" t="s">
        <v>77</v>
      </c>
      <c r="P117" s="121" t="s">
        <v>2513</v>
      </c>
      <c r="Q117" s="121" t="s">
        <v>77</v>
      </c>
      <c r="R117" s="121" t="s">
        <v>77</v>
      </c>
      <c r="S117" s="121" t="s">
        <v>1762</v>
      </c>
      <c r="T117" s="121" t="s">
        <v>458</v>
      </c>
      <c r="U117" s="121" t="s">
        <v>77</v>
      </c>
    </row>
    <row r="118" spans="1:21">
      <c r="A118" s="121" t="s">
        <v>2417</v>
      </c>
      <c r="B118" t="s">
        <v>50</v>
      </c>
      <c r="C118" s="124">
        <v>232</v>
      </c>
      <c r="D118" s="121" t="s">
        <v>162</v>
      </c>
      <c r="E118" s="121" t="s">
        <v>77</v>
      </c>
      <c r="F118" s="121" t="s">
        <v>2513</v>
      </c>
      <c r="G118" s="121" t="s">
        <v>77</v>
      </c>
      <c r="H118" s="121" t="s">
        <v>77</v>
      </c>
      <c r="I118" s="121" t="s">
        <v>458</v>
      </c>
      <c r="J118" s="121" t="s">
        <v>458</v>
      </c>
      <c r="K118" s="121" t="s">
        <v>77</v>
      </c>
      <c r="L118" t="s">
        <v>213</v>
      </c>
      <c r="M118" s="124">
        <v>233</v>
      </c>
      <c r="N118" s="121" t="s">
        <v>162</v>
      </c>
      <c r="O118" s="121" t="s">
        <v>77</v>
      </c>
      <c r="P118" s="121" t="s">
        <v>2513</v>
      </c>
      <c r="Q118" s="121" t="s">
        <v>77</v>
      </c>
      <c r="R118" s="121" t="s">
        <v>77</v>
      </c>
      <c r="S118" s="121" t="s">
        <v>36</v>
      </c>
      <c r="T118" s="121" t="s">
        <v>458</v>
      </c>
      <c r="U118" s="121" t="s">
        <v>77</v>
      </c>
    </row>
    <row r="119" spans="1:21">
      <c r="A119" s="121" t="s">
        <v>2418</v>
      </c>
      <c r="B119" t="s">
        <v>105</v>
      </c>
      <c r="C119" s="124">
        <v>234</v>
      </c>
      <c r="D119" s="121" t="s">
        <v>162</v>
      </c>
      <c r="E119" s="121" t="s">
        <v>77</v>
      </c>
      <c r="F119" s="121" t="s">
        <v>2513</v>
      </c>
      <c r="G119" s="121" t="s">
        <v>77</v>
      </c>
      <c r="H119" s="121" t="s">
        <v>77</v>
      </c>
      <c r="I119" s="121" t="s">
        <v>2090</v>
      </c>
      <c r="J119" s="121" t="s">
        <v>458</v>
      </c>
      <c r="K119" s="121" t="s">
        <v>77</v>
      </c>
      <c r="L119" t="s">
        <v>135</v>
      </c>
      <c r="M119" s="124">
        <v>235</v>
      </c>
      <c r="N119" s="121" t="s">
        <v>162</v>
      </c>
      <c r="O119" s="121" t="s">
        <v>77</v>
      </c>
      <c r="P119" s="121" t="s">
        <v>2513</v>
      </c>
      <c r="Q119" s="121" t="s">
        <v>77</v>
      </c>
      <c r="R119" s="121" t="s">
        <v>77</v>
      </c>
      <c r="S119" s="121" t="s">
        <v>35</v>
      </c>
      <c r="T119" s="121" t="s">
        <v>458</v>
      </c>
      <c r="U119" s="121" t="s">
        <v>77</v>
      </c>
    </row>
    <row r="120" spans="1:21">
      <c r="A120" s="121" t="s">
        <v>2501</v>
      </c>
      <c r="B120" t="s">
        <v>42</v>
      </c>
      <c r="C120" s="124">
        <v>236</v>
      </c>
      <c r="D120" s="121" t="s">
        <v>162</v>
      </c>
      <c r="E120" s="121" t="s">
        <v>77</v>
      </c>
      <c r="F120" s="121" t="s">
        <v>2513</v>
      </c>
      <c r="G120" s="121" t="s">
        <v>77</v>
      </c>
      <c r="H120" s="121" t="s">
        <v>77</v>
      </c>
      <c r="I120" s="121" t="s">
        <v>471</v>
      </c>
      <c r="J120" s="121" t="s">
        <v>458</v>
      </c>
      <c r="K120" s="121" t="s">
        <v>77</v>
      </c>
      <c r="L120" t="s">
        <v>22</v>
      </c>
      <c r="M120" s="124">
        <v>237</v>
      </c>
      <c r="N120" s="121" t="s">
        <v>162</v>
      </c>
      <c r="O120" s="121" t="s">
        <v>77</v>
      </c>
      <c r="P120" s="121" t="s">
        <v>2513</v>
      </c>
      <c r="Q120" s="121" t="s">
        <v>77</v>
      </c>
      <c r="R120" s="121" t="s">
        <v>77</v>
      </c>
      <c r="S120" s="121" t="s">
        <v>1000</v>
      </c>
      <c r="T120" s="121" t="s">
        <v>458</v>
      </c>
      <c r="U120" s="121" t="s">
        <v>77</v>
      </c>
    </row>
    <row r="121" spans="1:21">
      <c r="A121" s="121" t="s">
        <v>2419</v>
      </c>
      <c r="B121" t="s">
        <v>269</v>
      </c>
      <c r="C121" s="124">
        <v>238</v>
      </c>
      <c r="D121" s="121" t="s">
        <v>162</v>
      </c>
      <c r="E121" s="121" t="s">
        <v>77</v>
      </c>
      <c r="F121" s="121" t="s">
        <v>2513</v>
      </c>
      <c r="G121" s="121" t="s">
        <v>77</v>
      </c>
      <c r="H121" s="121" t="s">
        <v>77</v>
      </c>
      <c r="I121" s="121" t="s">
        <v>712</v>
      </c>
      <c r="J121" s="121" t="s">
        <v>458</v>
      </c>
      <c r="K121" s="121" t="s">
        <v>77</v>
      </c>
      <c r="L121" t="s">
        <v>272</v>
      </c>
      <c r="M121" s="124">
        <v>239</v>
      </c>
      <c r="N121" s="121" t="s">
        <v>162</v>
      </c>
      <c r="O121" s="121" t="s">
        <v>77</v>
      </c>
      <c r="P121" s="121" t="s">
        <v>2513</v>
      </c>
      <c r="Q121" s="121" t="s">
        <v>77</v>
      </c>
      <c r="R121" s="121" t="s">
        <v>77</v>
      </c>
      <c r="S121" s="121" t="s">
        <v>162</v>
      </c>
      <c r="T121" s="121" t="s">
        <v>458</v>
      </c>
      <c r="U121" s="121" t="s">
        <v>77</v>
      </c>
    </row>
    <row r="122" spans="1:21">
      <c r="A122" s="121" t="s">
        <v>2502</v>
      </c>
      <c r="B122" t="s">
        <v>60</v>
      </c>
      <c r="C122" s="124">
        <v>240</v>
      </c>
      <c r="D122" s="121" t="s">
        <v>162</v>
      </c>
      <c r="E122" s="121" t="s">
        <v>77</v>
      </c>
      <c r="F122" s="121" t="s">
        <v>1679</v>
      </c>
      <c r="G122" s="121" t="s">
        <v>77</v>
      </c>
      <c r="H122" s="121" t="s">
        <v>77</v>
      </c>
      <c r="I122" s="121" t="s">
        <v>458</v>
      </c>
      <c r="J122" s="121" t="s">
        <v>458</v>
      </c>
      <c r="K122" s="121" t="s">
        <v>77</v>
      </c>
      <c r="L122" t="s">
        <v>38</v>
      </c>
      <c r="M122" s="124">
        <v>241</v>
      </c>
      <c r="N122" s="121" t="s">
        <v>162</v>
      </c>
      <c r="O122" s="121" t="s">
        <v>77</v>
      </c>
      <c r="P122" s="121" t="s">
        <v>1679</v>
      </c>
      <c r="Q122" s="121" t="s">
        <v>77</v>
      </c>
      <c r="R122" s="121" t="s">
        <v>77</v>
      </c>
      <c r="S122" s="121" t="s">
        <v>712</v>
      </c>
      <c r="T122" s="121" t="s">
        <v>458</v>
      </c>
      <c r="U122" s="121" t="s">
        <v>77</v>
      </c>
    </row>
    <row r="123" spans="1:21">
      <c r="A123" s="121" t="s">
        <v>2503</v>
      </c>
      <c r="B123" t="s">
        <v>231</v>
      </c>
      <c r="C123" s="124">
        <v>242</v>
      </c>
      <c r="D123" s="121" t="s">
        <v>162</v>
      </c>
      <c r="E123" s="121" t="s">
        <v>77</v>
      </c>
      <c r="F123" s="121" t="s">
        <v>1679</v>
      </c>
      <c r="G123" s="121" t="s">
        <v>77</v>
      </c>
      <c r="H123" s="121" t="s">
        <v>77</v>
      </c>
      <c r="I123" s="121" t="s">
        <v>57</v>
      </c>
      <c r="J123" s="121" t="s">
        <v>458</v>
      </c>
      <c r="K123" s="121" t="s">
        <v>77</v>
      </c>
      <c r="L123" t="s">
        <v>160</v>
      </c>
      <c r="M123" s="124">
        <v>243</v>
      </c>
      <c r="N123" s="121" t="s">
        <v>356</v>
      </c>
      <c r="O123" s="121" t="s">
        <v>77</v>
      </c>
      <c r="P123" s="121" t="s">
        <v>77</v>
      </c>
      <c r="Q123" s="121" t="s">
        <v>162</v>
      </c>
      <c r="R123" s="121" t="s">
        <v>77</v>
      </c>
      <c r="S123" s="121" t="s">
        <v>77</v>
      </c>
      <c r="T123" s="121" t="s">
        <v>458</v>
      </c>
      <c r="U123" s="121" t="s">
        <v>644</v>
      </c>
    </row>
    <row r="124" spans="1:21">
      <c r="A124" s="121" t="s">
        <v>2504</v>
      </c>
      <c r="B124" t="s">
        <v>2336</v>
      </c>
      <c r="C124" s="124">
        <v>244</v>
      </c>
      <c r="D124" s="121" t="s">
        <v>543</v>
      </c>
      <c r="E124" s="121" t="s">
        <v>77</v>
      </c>
      <c r="F124" s="121" t="s">
        <v>77</v>
      </c>
      <c r="G124" s="121" t="s">
        <v>35</v>
      </c>
      <c r="H124" s="121" t="s">
        <v>77</v>
      </c>
      <c r="I124" s="121" t="s">
        <v>77</v>
      </c>
      <c r="J124" s="121" t="s">
        <v>458</v>
      </c>
      <c r="K124" s="121" t="s">
        <v>1498</v>
      </c>
      <c r="L124" t="s">
        <v>570</v>
      </c>
      <c r="M124" s="124">
        <v>245</v>
      </c>
      <c r="N124" s="121" t="s">
        <v>162</v>
      </c>
      <c r="O124" s="121" t="s">
        <v>77</v>
      </c>
      <c r="P124" s="121" t="s">
        <v>2513</v>
      </c>
      <c r="Q124" s="121" t="s">
        <v>77</v>
      </c>
      <c r="R124" s="121" t="s">
        <v>77</v>
      </c>
      <c r="S124" s="121" t="s">
        <v>2375</v>
      </c>
      <c r="T124" s="121" t="s">
        <v>458</v>
      </c>
      <c r="U124" s="121" t="s">
        <v>77</v>
      </c>
    </row>
    <row r="125" spans="1:21">
      <c r="A125" s="121" t="s">
        <v>2505</v>
      </c>
      <c r="B125" t="s">
        <v>2345</v>
      </c>
      <c r="C125" s="124">
        <v>246</v>
      </c>
      <c r="D125" s="121" t="s">
        <v>2516</v>
      </c>
      <c r="E125" s="121" t="s">
        <v>77</v>
      </c>
      <c r="F125" s="121" t="s">
        <v>77</v>
      </c>
      <c r="G125" s="121" t="s">
        <v>251</v>
      </c>
      <c r="H125" s="121" t="s">
        <v>162</v>
      </c>
      <c r="I125" s="121" t="s">
        <v>36</v>
      </c>
      <c r="J125" s="121" t="s">
        <v>648</v>
      </c>
      <c r="K125" s="121" t="s">
        <v>24</v>
      </c>
      <c r="L125" t="e">
        <v>#N/A</v>
      </c>
      <c r="M125" s="124">
        <v>247</v>
      </c>
      <c r="N125" s="121" t="s">
        <v>163</v>
      </c>
      <c r="O125" s="121" t="s">
        <v>251</v>
      </c>
      <c r="P125" s="121" t="s">
        <v>36</v>
      </c>
      <c r="Q125" s="121" t="s">
        <v>597</v>
      </c>
      <c r="R125" s="121" t="s">
        <v>2375</v>
      </c>
      <c r="S125" s="121" t="s">
        <v>2514</v>
      </c>
      <c r="T125" s="121" t="s">
        <v>458</v>
      </c>
      <c r="U125" s="121" t="s">
        <v>1000</v>
      </c>
    </row>
    <row r="126" spans="1:21">
      <c r="A126" s="121" t="s">
        <v>2506</v>
      </c>
      <c r="B126" t="e">
        <v>#N/A</v>
      </c>
      <c r="C126" s="124">
        <v>248</v>
      </c>
      <c r="D126" s="121" t="s">
        <v>112</v>
      </c>
      <c r="E126" s="121" t="s">
        <v>77</v>
      </c>
      <c r="F126" s="121" t="s">
        <v>458</v>
      </c>
      <c r="G126" s="121" t="s">
        <v>1712</v>
      </c>
      <c r="H126" s="121" t="s">
        <v>77</v>
      </c>
      <c r="I126" s="121" t="s">
        <v>35</v>
      </c>
      <c r="J126" s="121" t="s">
        <v>1927</v>
      </c>
      <c r="K126" s="121" t="s">
        <v>57</v>
      </c>
      <c r="L126" t="e">
        <v>#N/A</v>
      </c>
      <c r="M126" s="124">
        <v>249</v>
      </c>
      <c r="N126" s="121" t="s">
        <v>112</v>
      </c>
      <c r="O126" s="121" t="s">
        <v>77</v>
      </c>
      <c r="P126" s="121" t="s">
        <v>458</v>
      </c>
      <c r="Q126" s="121" t="s">
        <v>1799</v>
      </c>
      <c r="R126" s="121" t="s">
        <v>77</v>
      </c>
      <c r="S126" s="121" t="s">
        <v>35</v>
      </c>
      <c r="T126" s="121" t="s">
        <v>1927</v>
      </c>
      <c r="U126" s="121" t="s">
        <v>57</v>
      </c>
    </row>
    <row r="127" spans="1:21">
      <c r="A127" s="121" t="s">
        <v>2507</v>
      </c>
      <c r="B127" t="s">
        <v>2628</v>
      </c>
      <c r="C127" s="124">
        <v>250</v>
      </c>
      <c r="D127" s="121" t="s">
        <v>2516</v>
      </c>
      <c r="E127" s="121" t="s">
        <v>77</v>
      </c>
      <c r="F127" s="121" t="s">
        <v>77</v>
      </c>
      <c r="G127" s="121" t="s">
        <v>1802</v>
      </c>
      <c r="H127" s="121" t="s">
        <v>1000</v>
      </c>
      <c r="I127" s="121" t="s">
        <v>77</v>
      </c>
      <c r="J127" s="121" t="s">
        <v>1682</v>
      </c>
      <c r="K127" s="121" t="s">
        <v>2517</v>
      </c>
      <c r="L127" t="e">
        <v>#N/A</v>
      </c>
      <c r="M127" s="124">
        <v>251</v>
      </c>
      <c r="N127" s="121" t="s">
        <v>77</v>
      </c>
      <c r="O127" s="121" t="s">
        <v>77</v>
      </c>
      <c r="P127" s="121" t="s">
        <v>458</v>
      </c>
      <c r="Q127" s="121" t="s">
        <v>77</v>
      </c>
      <c r="R127" s="121" t="s">
        <v>77</v>
      </c>
      <c r="S127" s="121" t="s">
        <v>77</v>
      </c>
      <c r="T127" s="121" t="s">
        <v>458</v>
      </c>
      <c r="U127" s="121" t="s">
        <v>1498</v>
      </c>
    </row>
    <row r="128" spans="1:21">
      <c r="A128" s="121" t="s">
        <v>2508</v>
      </c>
      <c r="B128" t="e">
        <v>#N/A</v>
      </c>
      <c r="C128" s="124">
        <v>252</v>
      </c>
      <c r="D128" s="121" t="s">
        <v>766</v>
      </c>
      <c r="E128" s="121" t="s">
        <v>77</v>
      </c>
      <c r="F128" s="121" t="s">
        <v>458</v>
      </c>
      <c r="G128" s="121" t="s">
        <v>706</v>
      </c>
      <c r="H128" s="121" t="s">
        <v>93</v>
      </c>
      <c r="I128" s="121" t="s">
        <v>2375</v>
      </c>
      <c r="J128" s="121" t="s">
        <v>1755</v>
      </c>
      <c r="K128" s="121" t="s">
        <v>694</v>
      </c>
      <c r="L128" t="s">
        <v>778</v>
      </c>
      <c r="M128" s="124">
        <v>253</v>
      </c>
      <c r="N128" s="121" t="s">
        <v>112</v>
      </c>
      <c r="O128" s="121" t="s">
        <v>77</v>
      </c>
      <c r="P128" s="121" t="s">
        <v>458</v>
      </c>
      <c r="Q128" s="121" t="s">
        <v>1791</v>
      </c>
      <c r="R128" s="121" t="s">
        <v>521</v>
      </c>
      <c r="S128" s="121" t="s">
        <v>1762</v>
      </c>
      <c r="T128" s="121" t="s">
        <v>1752</v>
      </c>
      <c r="U128" s="121" t="s">
        <v>128</v>
      </c>
    </row>
    <row r="129" spans="1:21">
      <c r="A129" s="121" t="s">
        <v>2509</v>
      </c>
      <c r="B129" t="s">
        <v>33</v>
      </c>
      <c r="C129" s="124">
        <v>254</v>
      </c>
      <c r="D129" s="121" t="s">
        <v>162</v>
      </c>
      <c r="E129" s="121" t="s">
        <v>77</v>
      </c>
      <c r="F129" s="121" t="s">
        <v>458</v>
      </c>
      <c r="G129" s="121" t="s">
        <v>77</v>
      </c>
      <c r="H129" s="121" t="s">
        <v>77</v>
      </c>
      <c r="I129" s="121" t="s">
        <v>77</v>
      </c>
      <c r="J129" s="121" t="s">
        <v>458</v>
      </c>
      <c r="K129" s="121" t="s">
        <v>77</v>
      </c>
      <c r="L129" t="e">
        <v>#N/A</v>
      </c>
      <c r="M129" s="124">
        <v>255</v>
      </c>
      <c r="N129" s="121" t="s">
        <v>36</v>
      </c>
      <c r="O129" s="121" t="s">
        <v>77</v>
      </c>
      <c r="P129" s="121" t="s">
        <v>77</v>
      </c>
      <c r="Q129" s="121" t="s">
        <v>93</v>
      </c>
      <c r="R129" s="121" t="s">
        <v>77</v>
      </c>
      <c r="S129" s="121" t="s">
        <v>77</v>
      </c>
      <c r="T129" s="121" t="s">
        <v>458</v>
      </c>
      <c r="U129" s="121" t="s">
        <v>128</v>
      </c>
    </row>
    <row r="130" spans="1:21">
      <c r="A130" s="121" t="s">
        <v>2510</v>
      </c>
      <c r="B130" t="s">
        <v>2629</v>
      </c>
      <c r="C130" s="124">
        <v>256</v>
      </c>
      <c r="D130" s="121" t="s">
        <v>77</v>
      </c>
      <c r="E130" s="121" t="s">
        <v>77</v>
      </c>
      <c r="F130" s="121" t="s">
        <v>712</v>
      </c>
      <c r="G130" s="121" t="s">
        <v>77</v>
      </c>
      <c r="H130" s="121" t="s">
        <v>77</v>
      </c>
      <c r="I130" s="121" t="s">
        <v>648</v>
      </c>
      <c r="J130" s="121" t="s">
        <v>458</v>
      </c>
      <c r="K130" s="121" t="s">
        <v>128</v>
      </c>
      <c r="L130" t="s">
        <v>2545</v>
      </c>
      <c r="M130" s="124">
        <v>257</v>
      </c>
      <c r="N130" s="121" t="s">
        <v>77</v>
      </c>
      <c r="O130" s="121" t="s">
        <v>77</v>
      </c>
      <c r="P130" s="121" t="s">
        <v>712</v>
      </c>
      <c r="Q130" s="121" t="s">
        <v>77</v>
      </c>
      <c r="R130" s="121" t="s">
        <v>77</v>
      </c>
      <c r="S130" s="121" t="s">
        <v>463</v>
      </c>
      <c r="T130" s="121" t="s">
        <v>458</v>
      </c>
      <c r="U130" s="121" t="s">
        <v>128</v>
      </c>
    </row>
    <row r="131" spans="1:21">
      <c r="A131" s="121" t="s">
        <v>2511</v>
      </c>
      <c r="B131" t="s">
        <v>2630</v>
      </c>
      <c r="C131" s="124">
        <v>258</v>
      </c>
      <c r="D131" s="121" t="s">
        <v>77</v>
      </c>
      <c r="E131" s="121" t="s">
        <v>77</v>
      </c>
      <c r="F131" s="121" t="s">
        <v>712</v>
      </c>
      <c r="G131" s="121" t="s">
        <v>77</v>
      </c>
      <c r="H131" s="121" t="s">
        <v>77</v>
      </c>
      <c r="I131" s="121" t="s">
        <v>203</v>
      </c>
      <c r="J131" s="121" t="s">
        <v>458</v>
      </c>
      <c r="K131" s="121" t="s">
        <v>128</v>
      </c>
      <c r="L131" t="s">
        <v>2546</v>
      </c>
      <c r="M131" s="124">
        <v>259</v>
      </c>
      <c r="N131" s="121" t="s">
        <v>77</v>
      </c>
      <c r="O131" s="121" t="s">
        <v>77</v>
      </c>
      <c r="P131" s="121" t="s">
        <v>712</v>
      </c>
      <c r="Q131" s="121" t="s">
        <v>77</v>
      </c>
      <c r="R131" s="121" t="s">
        <v>77</v>
      </c>
      <c r="S131" s="121" t="s">
        <v>356</v>
      </c>
      <c r="T131" s="121" t="s">
        <v>458</v>
      </c>
      <c r="U131" s="121" t="s">
        <v>128</v>
      </c>
    </row>
    <row r="132" spans="1:21">
      <c r="A132" s="121" t="s">
        <v>2420</v>
      </c>
      <c r="B132" t="s">
        <v>2631</v>
      </c>
      <c r="C132" s="124">
        <v>260</v>
      </c>
      <c r="D132" s="121" t="s">
        <v>77</v>
      </c>
      <c r="E132" s="121" t="s">
        <v>57</v>
      </c>
      <c r="F132" s="121" t="s">
        <v>36</v>
      </c>
      <c r="G132" s="121" t="s">
        <v>77</v>
      </c>
      <c r="H132" s="121" t="s">
        <v>458</v>
      </c>
      <c r="I132" s="121" t="s">
        <v>458</v>
      </c>
      <c r="J132" s="121" t="s">
        <v>458</v>
      </c>
      <c r="K132" s="121" t="s">
        <v>128</v>
      </c>
      <c r="L132" t="s">
        <v>2547</v>
      </c>
      <c r="M132" s="124">
        <v>261</v>
      </c>
      <c r="N132" s="121" t="s">
        <v>77</v>
      </c>
      <c r="O132" s="121" t="s">
        <v>57</v>
      </c>
      <c r="P132" s="121" t="s">
        <v>36</v>
      </c>
      <c r="Q132" s="121" t="s">
        <v>77</v>
      </c>
      <c r="R132" s="121" t="s">
        <v>57</v>
      </c>
      <c r="S132" s="121" t="s">
        <v>57</v>
      </c>
      <c r="T132" s="121" t="s">
        <v>458</v>
      </c>
      <c r="U132" s="121" t="s">
        <v>128</v>
      </c>
    </row>
    <row r="133" spans="1:21">
      <c r="A133" s="121" t="s">
        <v>2421</v>
      </c>
      <c r="B133" t="s">
        <v>2632</v>
      </c>
      <c r="C133" s="124">
        <v>262</v>
      </c>
      <c r="D133" s="121" t="s">
        <v>77</v>
      </c>
      <c r="E133" s="121" t="s">
        <v>57</v>
      </c>
      <c r="F133" s="121" t="s">
        <v>36</v>
      </c>
      <c r="G133" s="121" t="s">
        <v>77</v>
      </c>
      <c r="H133" s="121" t="s">
        <v>712</v>
      </c>
      <c r="I133" s="121" t="s">
        <v>712</v>
      </c>
      <c r="J133" s="121" t="s">
        <v>458</v>
      </c>
      <c r="K133" s="121" t="s">
        <v>128</v>
      </c>
      <c r="L133" t="s">
        <v>2548</v>
      </c>
      <c r="M133" s="124">
        <v>263</v>
      </c>
      <c r="N133" s="121" t="s">
        <v>77</v>
      </c>
      <c r="O133" s="121" t="s">
        <v>57</v>
      </c>
      <c r="P133" s="121" t="s">
        <v>36</v>
      </c>
      <c r="Q133" s="121" t="s">
        <v>77</v>
      </c>
      <c r="R133" s="121" t="s">
        <v>36</v>
      </c>
      <c r="S133" s="121" t="s">
        <v>36</v>
      </c>
      <c r="T133" s="121" t="s">
        <v>458</v>
      </c>
      <c r="U133" s="121" t="s">
        <v>128</v>
      </c>
    </row>
    <row r="134" spans="1:21">
      <c r="A134" s="121" t="s">
        <v>2422</v>
      </c>
      <c r="B134" t="e">
        <v>#N/A</v>
      </c>
      <c r="C134" s="124">
        <v>264</v>
      </c>
      <c r="D134" s="121" t="s">
        <v>112</v>
      </c>
      <c r="E134" s="121" t="s">
        <v>77</v>
      </c>
      <c r="F134" s="121" t="s">
        <v>77</v>
      </c>
      <c r="G134" s="121" t="s">
        <v>163</v>
      </c>
      <c r="H134" s="121" t="s">
        <v>77</v>
      </c>
      <c r="I134" s="121" t="s">
        <v>35</v>
      </c>
      <c r="J134" s="121" t="s">
        <v>1927</v>
      </c>
      <c r="K134" s="121" t="s">
        <v>57</v>
      </c>
      <c r="L134" t="e">
        <v>#N/A</v>
      </c>
      <c r="M134" s="124">
        <v>265</v>
      </c>
      <c r="N134" s="121" t="s">
        <v>163</v>
      </c>
      <c r="O134" s="121" t="s">
        <v>1000</v>
      </c>
      <c r="P134" s="121" t="s">
        <v>36</v>
      </c>
      <c r="Q134" s="121" t="s">
        <v>694</v>
      </c>
      <c r="R134" s="121" t="s">
        <v>2375</v>
      </c>
      <c r="S134" s="121" t="s">
        <v>2514</v>
      </c>
      <c r="T134" s="121" t="s">
        <v>458</v>
      </c>
      <c r="U134" s="121" t="s">
        <v>1000</v>
      </c>
    </row>
    <row r="135" spans="1:21">
      <c r="A135" s="121" t="s">
        <v>2423</v>
      </c>
      <c r="B135" t="e">
        <v>#N/A</v>
      </c>
      <c r="C135" s="124">
        <v>266</v>
      </c>
      <c r="D135" s="121" t="s">
        <v>77</v>
      </c>
      <c r="E135" s="121" t="s">
        <v>77</v>
      </c>
      <c r="F135" s="121" t="s">
        <v>77</v>
      </c>
      <c r="G135" s="121" t="s">
        <v>77</v>
      </c>
      <c r="H135" s="121" t="s">
        <v>77</v>
      </c>
      <c r="I135" s="121" t="s">
        <v>77</v>
      </c>
      <c r="J135" s="121" t="s">
        <v>458</v>
      </c>
      <c r="K135" s="121" t="s">
        <v>1498</v>
      </c>
      <c r="L135" t="e">
        <v>#N/A</v>
      </c>
      <c r="M135" s="124">
        <v>267</v>
      </c>
      <c r="N135" s="121" t="s">
        <v>163</v>
      </c>
      <c r="O135" s="121" t="s">
        <v>77</v>
      </c>
      <c r="P135" s="121" t="s">
        <v>77</v>
      </c>
      <c r="Q135" s="121" t="s">
        <v>644</v>
      </c>
      <c r="R135" s="121" t="s">
        <v>77</v>
      </c>
      <c r="S135" s="121" t="s">
        <v>77</v>
      </c>
      <c r="T135" s="121" t="s">
        <v>1832</v>
      </c>
      <c r="U135" s="121" t="s">
        <v>1498</v>
      </c>
    </row>
    <row r="136" spans="1:21">
      <c r="A136" s="121" t="s">
        <v>2512</v>
      </c>
      <c r="B136" t="e">
        <v>#N/A</v>
      </c>
      <c r="C136" s="124">
        <v>268</v>
      </c>
      <c r="D136" s="121" t="s">
        <v>145</v>
      </c>
      <c r="E136" s="121" t="s">
        <v>77</v>
      </c>
      <c r="F136" s="121" t="s">
        <v>77</v>
      </c>
      <c r="G136" s="121" t="s">
        <v>162</v>
      </c>
      <c r="H136" s="121" t="s">
        <v>77</v>
      </c>
      <c r="I136" s="121" t="s">
        <v>77</v>
      </c>
      <c r="J136" s="121" t="s">
        <v>458</v>
      </c>
      <c r="K136" s="121" t="s">
        <v>644</v>
      </c>
      <c r="L136" t="e">
        <v>#N/A</v>
      </c>
      <c r="M136" s="124">
        <v>269</v>
      </c>
      <c r="N136" s="121" t="s">
        <v>145</v>
      </c>
      <c r="O136" s="121" t="s">
        <v>77</v>
      </c>
      <c r="P136" s="121" t="s">
        <v>77</v>
      </c>
      <c r="Q136" s="121" t="s">
        <v>543</v>
      </c>
      <c r="R136" s="121" t="s">
        <v>77</v>
      </c>
      <c r="S136" s="121" t="s">
        <v>77</v>
      </c>
      <c r="T136" s="121" t="s">
        <v>458</v>
      </c>
      <c r="U136" s="121" t="s">
        <v>1498</v>
      </c>
    </row>
    <row r="137" spans="1:21">
      <c r="A137" s="121" t="s">
        <v>2424</v>
      </c>
      <c r="B137" t="e">
        <v>#N/A</v>
      </c>
      <c r="C137" s="124">
        <v>270</v>
      </c>
      <c r="D137" s="121" t="s">
        <v>36</v>
      </c>
      <c r="E137" s="121" t="s">
        <v>77</v>
      </c>
      <c r="F137" s="121" t="s">
        <v>77</v>
      </c>
      <c r="G137" s="121" t="s">
        <v>162</v>
      </c>
      <c r="H137" s="121" t="s">
        <v>1686</v>
      </c>
      <c r="I137" s="121" t="s">
        <v>77</v>
      </c>
      <c r="J137" s="121" t="s">
        <v>458</v>
      </c>
      <c r="K137" s="121" t="s">
        <v>128</v>
      </c>
      <c r="L137" t="e">
        <v>#N/A</v>
      </c>
      <c r="M137" s="124">
        <v>271</v>
      </c>
      <c r="N137" s="121" t="s">
        <v>36</v>
      </c>
      <c r="O137" s="121" t="s">
        <v>77</v>
      </c>
      <c r="P137" s="121" t="s">
        <v>77</v>
      </c>
      <c r="Q137" s="121" t="s">
        <v>521</v>
      </c>
      <c r="R137" s="121" t="s">
        <v>1762</v>
      </c>
      <c r="S137" s="121" t="s">
        <v>77</v>
      </c>
      <c r="T137" s="121" t="s">
        <v>458</v>
      </c>
      <c r="U137" s="121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I16"/>
  <sheetViews>
    <sheetView workbookViewId="0">
      <selection activeCell="F6" sqref="F6"/>
    </sheetView>
  </sheetViews>
  <sheetFormatPr defaultRowHeight="15"/>
  <cols>
    <col min="2" max="9" width="9.7109375" bestFit="1" customWidth="1"/>
  </cols>
  <sheetData>
    <row r="1" spans="1:9">
      <c r="A1" s="109" t="s">
        <v>2292</v>
      </c>
      <c r="B1" s="43" t="s">
        <v>2318</v>
      </c>
      <c r="C1" s="43" t="s">
        <v>2319</v>
      </c>
      <c r="D1" s="43" t="s">
        <v>2320</v>
      </c>
      <c r="E1" s="43" t="s">
        <v>2321</v>
      </c>
      <c r="F1" s="43" t="s">
        <v>2322</v>
      </c>
      <c r="G1" s="43" t="s">
        <v>2323</v>
      </c>
      <c r="H1" s="43" t="s">
        <v>2324</v>
      </c>
      <c r="I1" s="43" t="s">
        <v>2325</v>
      </c>
    </row>
    <row r="2" spans="1:9">
      <c r="A2" s="109">
        <v>0</v>
      </c>
      <c r="B2" s="110">
        <v>255</v>
      </c>
      <c r="C2" s="110">
        <v>255</v>
      </c>
      <c r="D2" s="110">
        <v>255</v>
      </c>
      <c r="E2" s="110">
        <v>255</v>
      </c>
      <c r="F2" s="110">
        <v>255</v>
      </c>
      <c r="G2" s="110">
        <v>255</v>
      </c>
      <c r="H2" s="110">
        <v>255</v>
      </c>
      <c r="I2" s="110">
        <v>255</v>
      </c>
    </row>
    <row r="3" spans="1:9">
      <c r="A3" s="109">
        <v>1</v>
      </c>
      <c r="B3" s="110">
        <v>170</v>
      </c>
      <c r="C3" s="110">
        <v>255</v>
      </c>
      <c r="D3" s="110">
        <v>255</v>
      </c>
      <c r="E3" s="110">
        <v>255</v>
      </c>
      <c r="F3" s="110">
        <v>255</v>
      </c>
      <c r="G3" s="110">
        <v>255</v>
      </c>
      <c r="H3" s="110">
        <v>255</v>
      </c>
      <c r="I3" s="110">
        <v>255</v>
      </c>
    </row>
    <row r="4" spans="1:9">
      <c r="A4" s="109">
        <v>2</v>
      </c>
      <c r="B4" s="110">
        <v>145</v>
      </c>
      <c r="C4" s="110">
        <v>218</v>
      </c>
      <c r="D4" s="110">
        <v>255</v>
      </c>
      <c r="E4" s="110">
        <v>255</v>
      </c>
      <c r="F4" s="110">
        <v>255</v>
      </c>
      <c r="G4" s="110">
        <v>255</v>
      </c>
      <c r="H4" s="110">
        <v>255</v>
      </c>
      <c r="I4" s="110">
        <v>255</v>
      </c>
    </row>
    <row r="5" spans="1:9">
      <c r="A5" s="109">
        <v>3</v>
      </c>
      <c r="B5" s="110">
        <v>136</v>
      </c>
      <c r="C5" s="110">
        <v>204</v>
      </c>
      <c r="D5" s="110">
        <v>238</v>
      </c>
      <c r="E5" s="110">
        <v>255</v>
      </c>
      <c r="F5" s="110">
        <v>255</v>
      </c>
      <c r="G5" s="110">
        <v>255</v>
      </c>
      <c r="H5" s="110">
        <v>255</v>
      </c>
      <c r="I5" s="110">
        <v>255</v>
      </c>
    </row>
    <row r="6" spans="1:9">
      <c r="A6" s="109">
        <v>4</v>
      </c>
      <c r="B6" s="110">
        <v>132</v>
      </c>
      <c r="C6" s="110">
        <v>198</v>
      </c>
      <c r="D6" s="110">
        <v>231</v>
      </c>
      <c r="E6" s="110">
        <v>247</v>
      </c>
      <c r="F6" s="110">
        <v>255</v>
      </c>
      <c r="G6" s="110">
        <v>255</v>
      </c>
      <c r="H6" s="110">
        <v>255</v>
      </c>
      <c r="I6" s="110">
        <v>255</v>
      </c>
    </row>
    <row r="7" spans="1:9">
      <c r="A7" s="109">
        <v>5</v>
      </c>
      <c r="B7" s="110">
        <v>130</v>
      </c>
      <c r="C7" s="110">
        <v>195</v>
      </c>
      <c r="D7" s="110">
        <v>227</v>
      </c>
      <c r="E7" s="110">
        <v>243</v>
      </c>
      <c r="F7" s="110">
        <v>251</v>
      </c>
      <c r="G7" s="110">
        <v>255</v>
      </c>
      <c r="H7" s="110">
        <v>255</v>
      </c>
      <c r="I7" s="110">
        <v>255</v>
      </c>
    </row>
    <row r="8" spans="1:9">
      <c r="A8" s="109">
        <v>6</v>
      </c>
      <c r="B8" s="110">
        <v>129</v>
      </c>
      <c r="C8" s="110">
        <v>193</v>
      </c>
      <c r="D8" s="110">
        <v>225</v>
      </c>
      <c r="E8" s="110">
        <v>241</v>
      </c>
      <c r="F8" s="110">
        <v>249</v>
      </c>
      <c r="G8" s="110">
        <v>253</v>
      </c>
      <c r="H8" s="110">
        <v>255</v>
      </c>
      <c r="I8" s="110">
        <v>255</v>
      </c>
    </row>
    <row r="9" spans="1:9">
      <c r="A9" s="109">
        <v>7</v>
      </c>
      <c r="B9" s="110">
        <v>65</v>
      </c>
      <c r="C9" s="110">
        <v>195</v>
      </c>
      <c r="D9" s="110">
        <v>227</v>
      </c>
      <c r="E9" s="110">
        <v>243</v>
      </c>
      <c r="F9" s="110">
        <v>251</v>
      </c>
      <c r="G9" s="110">
        <v>255</v>
      </c>
      <c r="H9" s="110">
        <v>255</v>
      </c>
      <c r="I9" s="110">
        <v>255</v>
      </c>
    </row>
    <row r="10" spans="1:9">
      <c r="A10" s="109">
        <v>8</v>
      </c>
      <c r="B10" s="110">
        <v>64</v>
      </c>
      <c r="C10" s="110">
        <v>193</v>
      </c>
      <c r="D10" s="110">
        <v>225</v>
      </c>
      <c r="E10" s="110">
        <v>241</v>
      </c>
      <c r="F10" s="110">
        <v>249</v>
      </c>
      <c r="G10" s="110">
        <v>253</v>
      </c>
      <c r="H10" s="110">
        <v>255</v>
      </c>
      <c r="I10" s="110">
        <v>255</v>
      </c>
    </row>
    <row r="11" spans="1:9">
      <c r="A11" s="109">
        <v>9</v>
      </c>
      <c r="B11" s="110">
        <v>64</v>
      </c>
      <c r="C11" s="110">
        <v>96</v>
      </c>
      <c r="D11" s="110">
        <v>225</v>
      </c>
      <c r="E11" s="110">
        <v>241</v>
      </c>
      <c r="F11" s="110">
        <v>249</v>
      </c>
      <c r="G11" s="110">
        <v>253</v>
      </c>
      <c r="H11" s="110">
        <v>255</v>
      </c>
      <c r="I11" s="110">
        <v>255</v>
      </c>
    </row>
    <row r="12" spans="1:9">
      <c r="A12" s="109">
        <v>10</v>
      </c>
      <c r="B12" s="110">
        <v>64</v>
      </c>
      <c r="C12" s="110">
        <v>96</v>
      </c>
      <c r="D12" s="110">
        <v>112</v>
      </c>
      <c r="E12" s="110">
        <v>241</v>
      </c>
      <c r="F12" s="110">
        <v>249</v>
      </c>
      <c r="G12" s="110">
        <v>253</v>
      </c>
      <c r="H12" s="110">
        <v>255</v>
      </c>
      <c r="I12" s="110">
        <v>255</v>
      </c>
    </row>
    <row r="13" spans="1:9">
      <c r="A13" s="109">
        <v>11</v>
      </c>
      <c r="B13" s="110">
        <v>64</v>
      </c>
      <c r="C13" s="110">
        <v>96</v>
      </c>
      <c r="D13" s="110">
        <v>112</v>
      </c>
      <c r="E13" s="110">
        <v>120</v>
      </c>
      <c r="F13" s="110">
        <v>249</v>
      </c>
      <c r="G13" s="110">
        <v>253</v>
      </c>
      <c r="H13" s="110">
        <v>255</v>
      </c>
      <c r="I13" s="110">
        <v>255</v>
      </c>
    </row>
    <row r="14" spans="1:9">
      <c r="A14" s="109">
        <v>12</v>
      </c>
      <c r="B14" s="110">
        <v>64</v>
      </c>
      <c r="C14" s="110">
        <v>96</v>
      </c>
      <c r="D14" s="110">
        <v>112</v>
      </c>
      <c r="E14" s="110">
        <v>120</v>
      </c>
      <c r="F14" s="110">
        <v>124</v>
      </c>
      <c r="G14" s="110">
        <v>253</v>
      </c>
      <c r="H14" s="110">
        <v>255</v>
      </c>
      <c r="I14" s="110">
        <v>255</v>
      </c>
    </row>
    <row r="15" spans="1:9">
      <c r="A15" s="109">
        <v>13</v>
      </c>
      <c r="B15" s="110">
        <v>64</v>
      </c>
      <c r="C15" s="110">
        <v>96</v>
      </c>
      <c r="D15" s="110">
        <v>112</v>
      </c>
      <c r="E15" s="110">
        <v>120</v>
      </c>
      <c r="F15" s="110">
        <v>124</v>
      </c>
      <c r="G15" s="110">
        <v>126</v>
      </c>
      <c r="H15" s="110">
        <v>255</v>
      </c>
      <c r="I15" s="110">
        <v>255</v>
      </c>
    </row>
    <row r="16" spans="1:9">
      <c r="A16" s="109">
        <v>14</v>
      </c>
      <c r="B16" s="110">
        <v>65</v>
      </c>
      <c r="C16" s="110">
        <v>97</v>
      </c>
      <c r="D16" s="110">
        <v>227</v>
      </c>
      <c r="E16" s="110">
        <v>243</v>
      </c>
      <c r="F16" s="110">
        <v>251</v>
      </c>
      <c r="G16" s="110">
        <v>255</v>
      </c>
      <c r="H16" s="110">
        <v>255</v>
      </c>
      <c r="I16" s="110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16"/>
  <sheetViews>
    <sheetView workbookViewId="0">
      <selection activeCell="B6" sqref="B6"/>
    </sheetView>
  </sheetViews>
  <sheetFormatPr defaultRowHeight="15"/>
  <cols>
    <col min="4" max="4" width="9.7109375" bestFit="1" customWidth="1"/>
  </cols>
  <sheetData>
    <row r="1" spans="1:10">
      <c r="A1" s="109" t="s">
        <v>2292</v>
      </c>
      <c r="B1" s="43" t="s">
        <v>2318</v>
      </c>
      <c r="C1" s="43" t="s">
        <v>2319</v>
      </c>
      <c r="D1" s="43" t="s">
        <v>2320</v>
      </c>
      <c r="E1" s="43" t="s">
        <v>2321</v>
      </c>
      <c r="F1" s="43" t="s">
        <v>2322</v>
      </c>
      <c r="G1" s="43" t="s">
        <v>2323</v>
      </c>
      <c r="H1" s="43" t="s">
        <v>2324</v>
      </c>
      <c r="I1" s="43" t="s">
        <v>2325</v>
      </c>
    </row>
    <row r="2" spans="1:10">
      <c r="A2" s="109">
        <v>0</v>
      </c>
      <c r="B2" s="111">
        <v>1</v>
      </c>
      <c r="C2" s="111">
        <v>0</v>
      </c>
      <c r="D2" s="111">
        <v>0</v>
      </c>
      <c r="E2" s="111">
        <v>0</v>
      </c>
      <c r="F2" s="111">
        <v>0</v>
      </c>
      <c r="G2" s="111">
        <v>0</v>
      </c>
      <c r="H2" s="111">
        <v>0</v>
      </c>
      <c r="I2" s="111">
        <v>0</v>
      </c>
      <c r="J2" s="113">
        <f>SUM(B2:I2)</f>
        <v>1</v>
      </c>
    </row>
    <row r="3" spans="1:10">
      <c r="A3" s="109">
        <v>1</v>
      </c>
      <c r="B3" s="111">
        <v>0.66666666666666663</v>
      </c>
      <c r="C3" s="111">
        <v>0.33333333333333337</v>
      </c>
      <c r="D3" s="111">
        <v>0</v>
      </c>
      <c r="E3" s="111">
        <v>0</v>
      </c>
      <c r="F3" s="111">
        <v>0</v>
      </c>
      <c r="G3" s="111">
        <v>0</v>
      </c>
      <c r="H3" s="111">
        <v>0</v>
      </c>
      <c r="I3" s="111">
        <v>0</v>
      </c>
      <c r="J3" s="113">
        <f t="shared" ref="J3:J16" si="0">SUM(B3:I3)</f>
        <v>1</v>
      </c>
    </row>
    <row r="4" spans="1:10">
      <c r="A4" s="109">
        <v>2</v>
      </c>
      <c r="B4" s="111">
        <v>0.56862745098039214</v>
      </c>
      <c r="C4" s="111">
        <v>0.28627450980392155</v>
      </c>
      <c r="D4" s="111">
        <v>0.14509803921568631</v>
      </c>
      <c r="E4" s="111">
        <v>0</v>
      </c>
      <c r="F4" s="111">
        <v>0</v>
      </c>
      <c r="G4" s="111">
        <v>0</v>
      </c>
      <c r="H4" s="111">
        <v>0</v>
      </c>
      <c r="I4" s="111">
        <v>0</v>
      </c>
      <c r="J4" s="113">
        <f t="shared" si="0"/>
        <v>1</v>
      </c>
    </row>
    <row r="5" spans="1:10">
      <c r="A5" s="109">
        <v>3</v>
      </c>
      <c r="B5" s="111">
        <v>0.53333333333333333</v>
      </c>
      <c r="C5" s="111">
        <v>0.26666666666666672</v>
      </c>
      <c r="D5" s="111">
        <v>0.1333333333333333</v>
      </c>
      <c r="E5" s="111">
        <v>6.6666666666666652E-2</v>
      </c>
      <c r="F5" s="111">
        <v>0</v>
      </c>
      <c r="G5" s="111">
        <v>0</v>
      </c>
      <c r="H5" s="111">
        <v>0</v>
      </c>
      <c r="I5" s="111">
        <v>0</v>
      </c>
      <c r="J5" s="113">
        <f t="shared" si="0"/>
        <v>1</v>
      </c>
    </row>
    <row r="6" spans="1:10">
      <c r="A6" s="109">
        <v>4</v>
      </c>
      <c r="B6" s="111">
        <v>0.51764705882352946</v>
      </c>
      <c r="C6" s="111">
        <v>0.25882352941176467</v>
      </c>
      <c r="D6" s="111">
        <v>0.12941176470588234</v>
      </c>
      <c r="E6" s="111">
        <v>6.2745098039215685E-2</v>
      </c>
      <c r="F6" s="111">
        <v>3.1372549019607843E-2</v>
      </c>
      <c r="G6" s="111">
        <v>0</v>
      </c>
      <c r="H6" s="111">
        <v>0</v>
      </c>
      <c r="I6" s="111">
        <v>0</v>
      </c>
      <c r="J6" s="113">
        <f t="shared" si="0"/>
        <v>1</v>
      </c>
    </row>
    <row r="7" spans="1:10">
      <c r="A7" s="109">
        <v>5</v>
      </c>
      <c r="B7" s="111">
        <v>0.50980392156862742</v>
      </c>
      <c r="C7" s="111">
        <v>0.25490196078431371</v>
      </c>
      <c r="D7" s="111">
        <v>0.12549019607843137</v>
      </c>
      <c r="E7" s="111">
        <v>6.2745098039215685E-2</v>
      </c>
      <c r="F7" s="111">
        <v>3.1372549019607843E-2</v>
      </c>
      <c r="G7" s="111">
        <v>1.5686274509803977E-2</v>
      </c>
      <c r="H7" s="111">
        <v>0</v>
      </c>
      <c r="I7" s="111">
        <v>0</v>
      </c>
      <c r="J7" s="113">
        <f t="shared" si="0"/>
        <v>1</v>
      </c>
    </row>
    <row r="8" spans="1:10">
      <c r="A8" s="109">
        <v>6</v>
      </c>
      <c r="B8" s="111">
        <v>0.50588235294117645</v>
      </c>
      <c r="C8" s="111">
        <v>0.25098039215686274</v>
      </c>
      <c r="D8" s="111">
        <v>0.12549019607843137</v>
      </c>
      <c r="E8" s="111">
        <v>6.2745098039215685E-2</v>
      </c>
      <c r="F8" s="111">
        <v>3.1372549019607843E-2</v>
      </c>
      <c r="G8" s="111">
        <v>1.5686274509803977E-2</v>
      </c>
      <c r="H8" s="111">
        <v>7.8431372549019329E-3</v>
      </c>
      <c r="I8" s="111">
        <v>0</v>
      </c>
      <c r="J8" s="113">
        <f t="shared" si="0"/>
        <v>1</v>
      </c>
    </row>
    <row r="9" spans="1:10">
      <c r="A9" s="109">
        <v>7</v>
      </c>
      <c r="B9" s="111">
        <v>0.25490196078431371</v>
      </c>
      <c r="C9" s="111">
        <v>0.50980392156862742</v>
      </c>
      <c r="D9" s="111">
        <v>0.12549019607843137</v>
      </c>
      <c r="E9" s="111">
        <v>6.2745098039215685E-2</v>
      </c>
      <c r="F9" s="111">
        <v>3.1372549019607843E-2</v>
      </c>
      <c r="G9" s="111">
        <v>1.5686274509803977E-2</v>
      </c>
      <c r="H9" s="111">
        <v>0</v>
      </c>
      <c r="I9" s="111">
        <v>0</v>
      </c>
      <c r="J9" s="113">
        <f t="shared" si="0"/>
        <v>1</v>
      </c>
    </row>
    <row r="10" spans="1:10">
      <c r="A10" s="109">
        <v>8</v>
      </c>
      <c r="B10" s="111">
        <v>0.25098039215686274</v>
      </c>
      <c r="C10" s="111">
        <v>0.50588235294117645</v>
      </c>
      <c r="D10" s="111">
        <v>0.12549019607843137</v>
      </c>
      <c r="E10" s="111">
        <v>6.2745098039215685E-2</v>
      </c>
      <c r="F10" s="111">
        <v>3.1372549019607843E-2</v>
      </c>
      <c r="G10" s="111">
        <v>1.5686274509803977E-2</v>
      </c>
      <c r="H10" s="111">
        <v>7.8431372549019329E-3</v>
      </c>
      <c r="I10" s="111">
        <v>0</v>
      </c>
      <c r="J10" s="113">
        <f t="shared" si="0"/>
        <v>1</v>
      </c>
    </row>
    <row r="11" spans="1:10">
      <c r="A11" s="109">
        <v>9</v>
      </c>
      <c r="B11" s="111">
        <v>0.25098039215686274</v>
      </c>
      <c r="C11" s="111">
        <v>0.12549019607843137</v>
      </c>
      <c r="D11" s="111">
        <v>0.50588235294117645</v>
      </c>
      <c r="E11" s="111">
        <v>6.2745098039215685E-2</v>
      </c>
      <c r="F11" s="111">
        <v>3.1372549019607843E-2</v>
      </c>
      <c r="G11" s="111">
        <v>1.5686274509803977E-2</v>
      </c>
      <c r="H11" s="111">
        <v>7.8431372549019329E-3</v>
      </c>
      <c r="I11" s="111">
        <v>0</v>
      </c>
      <c r="J11" s="113">
        <f t="shared" si="0"/>
        <v>1</v>
      </c>
    </row>
    <row r="12" spans="1:10">
      <c r="A12" s="109">
        <v>10</v>
      </c>
      <c r="B12" s="111">
        <v>0.25098039215686274</v>
      </c>
      <c r="C12" s="111">
        <v>0.12549019607843137</v>
      </c>
      <c r="D12" s="111">
        <v>6.2745098039215685E-2</v>
      </c>
      <c r="E12" s="111">
        <v>0.50588235294117645</v>
      </c>
      <c r="F12" s="111">
        <v>3.1372549019607843E-2</v>
      </c>
      <c r="G12" s="111">
        <v>1.5686274509803977E-2</v>
      </c>
      <c r="H12" s="111">
        <v>7.8431372549019329E-3</v>
      </c>
      <c r="I12" s="111">
        <v>0</v>
      </c>
      <c r="J12" s="113">
        <f t="shared" si="0"/>
        <v>1</v>
      </c>
    </row>
    <row r="13" spans="1:10">
      <c r="A13" s="109">
        <v>11</v>
      </c>
      <c r="B13" s="111">
        <v>0.25098039215686274</v>
      </c>
      <c r="C13" s="111">
        <v>0.12549019607843137</v>
      </c>
      <c r="D13" s="111">
        <v>6.2745098039215685E-2</v>
      </c>
      <c r="E13" s="111">
        <v>3.1372549019607843E-2</v>
      </c>
      <c r="F13" s="111">
        <v>0.50588235294117645</v>
      </c>
      <c r="G13" s="111">
        <v>1.5686274509803977E-2</v>
      </c>
      <c r="H13" s="111">
        <v>7.8431372549019329E-3</v>
      </c>
      <c r="I13" s="111">
        <v>0</v>
      </c>
      <c r="J13" s="113">
        <f t="shared" si="0"/>
        <v>1</v>
      </c>
    </row>
    <row r="14" spans="1:10">
      <c r="A14" s="109">
        <v>12</v>
      </c>
      <c r="B14" s="111">
        <v>0.25098039215686274</v>
      </c>
      <c r="C14" s="111">
        <v>0.12549019607843137</v>
      </c>
      <c r="D14" s="111">
        <v>6.2745098039215685E-2</v>
      </c>
      <c r="E14" s="111">
        <v>3.1372549019607843E-2</v>
      </c>
      <c r="F14" s="111">
        <v>1.5686274509803921E-2</v>
      </c>
      <c r="G14" s="111">
        <v>0.50588235294117645</v>
      </c>
      <c r="H14" s="111">
        <v>7.8431372549019329E-3</v>
      </c>
      <c r="I14" s="111">
        <v>0</v>
      </c>
      <c r="J14" s="113">
        <f t="shared" si="0"/>
        <v>1</v>
      </c>
    </row>
    <row r="15" spans="1:10">
      <c r="A15" s="109">
        <v>13</v>
      </c>
      <c r="B15" s="111">
        <v>0.25098039215686274</v>
      </c>
      <c r="C15" s="111">
        <v>0.12549019607843137</v>
      </c>
      <c r="D15" s="111">
        <v>6.2745098039215685E-2</v>
      </c>
      <c r="E15" s="111">
        <v>3.1372549019607843E-2</v>
      </c>
      <c r="F15" s="111">
        <v>1.5686274509803921E-2</v>
      </c>
      <c r="G15" s="111">
        <v>7.8431372549019884E-3</v>
      </c>
      <c r="H15" s="111">
        <v>0.50588235294117645</v>
      </c>
      <c r="I15" s="111">
        <v>0</v>
      </c>
      <c r="J15" s="113">
        <f t="shared" si="0"/>
        <v>1</v>
      </c>
    </row>
    <row r="16" spans="1:10">
      <c r="A16" s="109">
        <v>14</v>
      </c>
      <c r="B16" s="111">
        <v>0.25490196078431371</v>
      </c>
      <c r="C16" s="111">
        <v>0.12549019607843137</v>
      </c>
      <c r="D16" s="111">
        <v>0.50980392156862742</v>
      </c>
      <c r="E16" s="111">
        <v>6.2745098039215685E-2</v>
      </c>
      <c r="F16" s="111">
        <v>3.1372549019607843E-2</v>
      </c>
      <c r="G16" s="111">
        <v>1.5686274509803977E-2</v>
      </c>
      <c r="H16" s="111">
        <v>0</v>
      </c>
      <c r="I16" s="111">
        <v>0</v>
      </c>
      <c r="J16" s="113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Monster</vt:lpstr>
      <vt:lpstr>Growth Rates</vt:lpstr>
      <vt:lpstr>Mutant Skills</vt:lpstr>
      <vt:lpstr>Encounters</vt:lpstr>
      <vt:lpstr>Evolve</vt:lpstr>
      <vt:lpstr>Weapon</vt:lpstr>
      <vt:lpstr>Treasure</vt:lpstr>
      <vt:lpstr>Shops</vt:lpstr>
      <vt:lpstr>Item Hex</vt:lpstr>
      <vt:lpstr>Move Probability</vt:lpstr>
      <vt:lpstr>Move Prob - %</vt:lpstr>
      <vt:lpstr>'Item Hex'!Item_Hex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</dc:creator>
  <cp:lastModifiedBy>Steve C</cp:lastModifiedBy>
  <dcterms:created xsi:type="dcterms:W3CDTF">2018-01-16T02:51:23Z</dcterms:created>
  <dcterms:modified xsi:type="dcterms:W3CDTF">2019-04-19T14:11:01Z</dcterms:modified>
</cp:coreProperties>
</file>