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charts/chartEx5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usha\Desktop\New folder\S3\"/>
    </mc:Choice>
  </mc:AlternateContent>
  <xr:revisionPtr revIDLastSave="0" documentId="13_ncr:1_{011ECACA-A000-4900-BD25-E3CF6CEF7650}" xr6:coauthVersionLast="47" xr6:coauthVersionMax="47" xr10:uidLastSave="{00000000-0000-0000-0000-000000000000}"/>
  <bookViews>
    <workbookView xWindow="-20610" yWindow="1950" windowWidth="20730" windowHeight="11160" tabRatio="566" xr2:uid="{00000000-000D-0000-FFFF-FFFF00000000}"/>
  </bookViews>
  <sheets>
    <sheet name="Sheet1" sheetId="1" r:id="rId1"/>
    <sheet name="Task 4" sheetId="10" r:id="rId2"/>
    <sheet name="Task 2" sheetId="6" r:id="rId3"/>
    <sheet name="Task 3" sheetId="9" r:id="rId4"/>
    <sheet name="Task 1" sheetId="4" r:id="rId5"/>
    <sheet name="Task 5" sheetId="11" r:id="rId6"/>
    <sheet name="Task 6" sheetId="16" r:id="rId7"/>
    <sheet name="Task 7" sheetId="17" r:id="rId8"/>
    <sheet name="Task 8" sheetId="18" r:id="rId9"/>
  </sheets>
  <definedNames>
    <definedName name="_xlnm._FilterDatabase" localSheetId="0" hidden="1">Sheet1!$A$1:$H$71</definedName>
    <definedName name="_xlchart.v1.0" hidden="1">'Task 6'!$C$2:$C$23</definedName>
    <definedName name="_xlchart.v1.1" hidden="1">'Task 6'!$D$1</definedName>
    <definedName name="_xlchart.v1.10" hidden="1">'Task 8'!$B$2:$B$23</definedName>
    <definedName name="_xlchart.v1.11" hidden="1">'Task 8'!$C$1</definedName>
    <definedName name="_xlchart.v1.12" hidden="1">'Task 8'!$C$2:$C$23</definedName>
    <definedName name="_xlchart.v1.13" hidden="1">'Task 8'!$D$1</definedName>
    <definedName name="_xlchart.v1.14" hidden="1">'Task 8'!$D$2:$D$23</definedName>
    <definedName name="_xlchart.v1.2" hidden="1">'Task 6'!$D$2:$D$21</definedName>
    <definedName name="_xlchart.v1.3" hidden="1">'Task 6'!$A$1</definedName>
    <definedName name="_xlchart.v1.4" hidden="1">'Task 6'!$A$2:$A$14</definedName>
    <definedName name="_xlchart.v1.5" hidden="1">'Task 6'!$B$1</definedName>
    <definedName name="_xlchart.v1.6" hidden="1">'Task 6'!$B$2:$B$16</definedName>
    <definedName name="_xlchart.v1.7" hidden="1">'Task 8'!$A$1</definedName>
    <definedName name="_xlchart.v1.8" hidden="1">'Task 8'!$A$2:$A$23</definedName>
    <definedName name="_xlchart.v1.9" hidden="1">'Task 8'!$B$1</definedName>
  </definedNames>
  <calcPr calcId="191028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18" l="1"/>
  <c r="O27" i="18"/>
  <c r="O26" i="18"/>
  <c r="O25" i="18"/>
  <c r="N28" i="18"/>
  <c r="N27" i="18"/>
  <c r="N26" i="18"/>
  <c r="N25" i="18"/>
  <c r="M28" i="18"/>
  <c r="M27" i="18"/>
  <c r="M26" i="18"/>
  <c r="M25" i="18"/>
  <c r="L28" i="18"/>
  <c r="L27" i="18"/>
  <c r="L26" i="18"/>
  <c r="L25" i="18"/>
  <c r="K28" i="18"/>
  <c r="K27" i="18"/>
  <c r="K26" i="18"/>
  <c r="K25" i="18"/>
  <c r="J28" i="18"/>
  <c r="J27" i="18"/>
  <c r="J26" i="18"/>
  <c r="J25" i="18"/>
  <c r="I28" i="18"/>
  <c r="I27" i="18"/>
  <c r="I26" i="18"/>
  <c r="I25" i="18"/>
  <c r="H28" i="18"/>
  <c r="H27" i="18"/>
  <c r="H26" i="18"/>
  <c r="H25" i="18"/>
</calcChain>
</file>

<file path=xl/sharedStrings.xml><?xml version="1.0" encoding="utf-8"?>
<sst xmlns="http://schemas.openxmlformats.org/spreadsheetml/2006/main" count="546" uniqueCount="42">
  <si>
    <t xml:space="preserve">Employee_Code </t>
  </si>
  <si>
    <t>Gender</t>
  </si>
  <si>
    <t>Department</t>
  </si>
  <si>
    <t>Annual_Salary ($)</t>
  </si>
  <si>
    <t>Experience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</si>
  <si>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</si>
  <si>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</si>
  <si>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</si>
  <si>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</si>
  <si>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</si>
  <si>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</si>
  <si>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</si>
  <si>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</si>
  <si>
    <t xml:space="preserve"> </t>
  </si>
  <si>
    <t>Row Labels</t>
  </si>
  <si>
    <t>Grand Total</t>
  </si>
  <si>
    <t>Sum of Annual_Salary ($)</t>
  </si>
  <si>
    <t>Count of Gender</t>
  </si>
  <si>
    <t>IT</t>
  </si>
  <si>
    <t>Column Labels</t>
  </si>
  <si>
    <t xml:space="preserve">Count of Employee_Code </t>
  </si>
  <si>
    <t>20-24</t>
  </si>
  <si>
    <t>25-29</t>
  </si>
  <si>
    <t>30-34</t>
  </si>
  <si>
    <t>35-39</t>
  </si>
  <si>
    <t>40-44</t>
  </si>
  <si>
    <t>45-50</t>
  </si>
  <si>
    <t>Finance($)</t>
  </si>
  <si>
    <t>HR($)</t>
  </si>
  <si>
    <t>IT ($)</t>
  </si>
  <si>
    <t>Sales ($)</t>
  </si>
  <si>
    <t>Average of Annual_Salary ($)</t>
  </si>
  <si>
    <t>Min of Annual_Salary ($)2</t>
  </si>
  <si>
    <t>Max of Annual_Salary ($)</t>
  </si>
  <si>
    <t>Average</t>
  </si>
  <si>
    <t>Median</t>
  </si>
  <si>
    <t>Mode</t>
  </si>
  <si>
    <t>Q1</t>
  </si>
  <si>
    <t>Q3</t>
  </si>
  <si>
    <t>IQR</t>
  </si>
  <si>
    <t>LowerFence</t>
  </si>
  <si>
    <t>UpperFence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</si>
</sst>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Fill="1" applyBorder="1" applyAlignme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NumberFormat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[DS1_C1_S3_Visualizing_Data_Practice_Employee_Data_KushagraSindhi.xlsx]Task 4!PivotTable33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4'!$E$3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DC-45E7-BED9-0F727AC46B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DC-45E7-BED9-0F727AC46B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DC-45E7-BED9-0F727AC46B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DC-45E7-BED9-0F727AC46B8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'Task 4'!$D$4:$D$8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'Task 4'!$E$4:$E$8</c:f>
              <c:numCache>
                <c:formatCode>General</c:formatCode>
                <c:ptCount val="4"/>
                <c:pt idx="0">
                  <c:v>790000</c:v>
                </c:pt>
                <c:pt idx="1">
                  <c:v>987000</c:v>
                </c:pt>
                <c:pt idx="2">
                  <c:v>1282900</c:v>
                </c:pt>
                <c:pt idx="3">
                  <c:v>1089000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C-47FC-8B6D-D12CCD223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[DS1_C1_S3_Visualizing_Data_Practice_Employee_Data_KushagraSindhi.xlsx]Task 2!PivotTable49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2'!$E$3:$E$4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2'!$E$5:$E$7</c:f>
              <c:numCache>
                <c:formatCode>General</c:formatCode>
                <c:ptCount val="2"/>
                <c:pt idx="0">
                  <c:v>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A-425D-808B-40B04B98D47A}"/>
            </c:ext>
          </c:extLst>
        </c:ser>
        <c:ser>
          <c:idx val="1"/>
          <c:order val="1"/>
          <c:tx>
            <c:strRef>
              <c:f>'Task 2'!$F$3:$F$4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2'!$F$5:$F$7</c:f>
              <c:numCache>
                <c:formatCode>General</c:formatCode>
                <c:ptCount val="2"/>
                <c:pt idx="0">
                  <c:v>11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A-425D-808B-40B04B98D47A}"/>
            </c:ext>
          </c:extLst>
        </c:ser>
        <c:ser>
          <c:idx val="2"/>
          <c:order val="2"/>
          <c:tx>
            <c:strRef>
              <c:f>'Task 2'!$G$3:$G$4</c:f>
              <c:strCache>
                <c:ptCount val="1"/>
                <c:pt idx="0">
                  <c:v>IT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2'!$G$5:$G$7</c:f>
              <c:numCache>
                <c:formatCode>General</c:formatCode>
                <c:ptCount val="2"/>
                <c:pt idx="0">
                  <c:v>10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A-425D-808B-40B04B98D47A}"/>
            </c:ext>
          </c:extLst>
        </c:ser>
        <c:ser>
          <c:idx val="3"/>
          <c:order val="3"/>
          <c:tx>
            <c:strRef>
              <c:f>'Task 2'!$H$3:$H$4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2'!$H$5:$H$7</c:f>
              <c:numCache>
                <c:formatCode>General</c:formatCode>
                <c:ptCount val="2"/>
                <c:pt idx="0">
                  <c:v>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A-425D-808B-40B04B98D4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7300944"/>
        <c:axId val="467286800"/>
      </c:barChart>
      <c:catAx>
        <c:axId val="46730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286800"/>
        <c:crosses val="autoZero"/>
        <c:auto val="1"/>
        <c:lblAlgn val="ctr"/>
        <c:lblOffset val="100"/>
        <c:noMultiLvlLbl val="0"/>
      </c:catAx>
      <c:valAx>
        <c:axId val="4672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0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[DS1_C1_S3_Visualizing_Data_Practice_Employee_Data_KushagraSindhi.xlsx]Task 2!PivotTable49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'Task 2'!$E$3:$E$4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2'!$E$5:$E$7</c:f>
              <c:numCache>
                <c:formatCode>General</c:formatCode>
                <c:ptCount val="2"/>
                <c:pt idx="0">
                  <c:v>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6-48CC-B4DE-09D395C2FED3}"/>
            </c:ext>
          </c:extLst>
        </c:ser>
        <c:ser>
          <c:idx val="1"/>
          <c:order val="1"/>
          <c:tx>
            <c:strRef>
              <c:f>'Task 2'!$F$3:$F$4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2'!$F$5:$F$7</c:f>
              <c:numCache>
                <c:formatCode>General</c:formatCode>
                <c:ptCount val="2"/>
                <c:pt idx="0">
                  <c:v>11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6-48CC-B4DE-09D395C2FED3}"/>
            </c:ext>
          </c:extLst>
        </c:ser>
        <c:ser>
          <c:idx val="2"/>
          <c:order val="2"/>
          <c:tx>
            <c:strRef>
              <c:f>'Task 2'!$G$3:$G$4</c:f>
              <c:strCache>
                <c:ptCount val="1"/>
                <c:pt idx="0">
                  <c:v>IT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2'!$G$5:$G$7</c:f>
              <c:numCache>
                <c:formatCode>General</c:formatCode>
                <c:ptCount val="2"/>
                <c:pt idx="0">
                  <c:v>10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D6-48CC-B4DE-09D395C2FED3}"/>
            </c:ext>
          </c:extLst>
        </c:ser>
        <c:ser>
          <c:idx val="3"/>
          <c:order val="3"/>
          <c:tx>
            <c:strRef>
              <c:f>'Task 2'!$H$3:$H$4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2'!$D$5:$D$7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'Task 2'!$H$5:$H$7</c:f>
              <c:numCache>
                <c:formatCode>General</c:formatCode>
                <c:ptCount val="2"/>
                <c:pt idx="0">
                  <c:v>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D6-48CC-B4DE-09D395C2FE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66129408"/>
        <c:axId val="1966134816"/>
      </c:barChart>
      <c:catAx>
        <c:axId val="19661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34816"/>
        <c:crosses val="autoZero"/>
        <c:auto val="1"/>
        <c:lblAlgn val="ctr"/>
        <c:lblOffset val="100"/>
        <c:noMultiLvlLbl val="0"/>
      </c:catAx>
      <c:valAx>
        <c:axId val="19661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2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[DS1_C1_S3_Visualizing_Data_Practice_Employee_Data_KushagraSindhi.xlsx]Task 3!PivotTable44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3'!$E$2</c:f>
              <c:strCache>
                <c:ptCount val="1"/>
                <c:pt idx="0">
                  <c:v>Average of Annual_Salary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3'!$D$3:$D$5</c:f>
              <c:strCache>
                <c:ptCount val="2"/>
                <c:pt idx="0">
                  <c:v>IT </c:v>
                </c:pt>
                <c:pt idx="1">
                  <c:v>Sales</c:v>
                </c:pt>
              </c:strCache>
            </c:strRef>
          </c:cat>
          <c:val>
            <c:numRef>
              <c:f>'Task 3'!$E$3:$E$5</c:f>
              <c:numCache>
                <c:formatCode>General</c:formatCode>
                <c:ptCount val="2"/>
                <c:pt idx="0">
                  <c:v>58313.63636363636</c:v>
                </c:pt>
                <c:pt idx="1">
                  <c:v>54450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3-41E2-AD90-1E2EAC885D2E}"/>
            </c:ext>
          </c:extLst>
        </c:ser>
        <c:ser>
          <c:idx val="1"/>
          <c:order val="1"/>
          <c:tx>
            <c:strRef>
              <c:f>'Task 3'!$F$2</c:f>
              <c:strCache>
                <c:ptCount val="1"/>
                <c:pt idx="0">
                  <c:v>Min of Annual_Salary ($)2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3'!$D$3:$D$5</c:f>
              <c:strCache>
                <c:ptCount val="2"/>
                <c:pt idx="0">
                  <c:v>IT </c:v>
                </c:pt>
                <c:pt idx="1">
                  <c:v>Sales</c:v>
                </c:pt>
              </c:strCache>
            </c:strRef>
          </c:cat>
          <c:val>
            <c:numRef>
              <c:f>'Task 3'!$F$3:$F$5</c:f>
              <c:numCache>
                <c:formatCode>General</c:formatCode>
                <c:ptCount val="2"/>
                <c:pt idx="0">
                  <c:v>27000</c:v>
                </c:pt>
                <c:pt idx="1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3-41E2-AD90-1E2EAC885D2E}"/>
            </c:ext>
          </c:extLst>
        </c:ser>
        <c:ser>
          <c:idx val="2"/>
          <c:order val="2"/>
          <c:tx>
            <c:strRef>
              <c:f>'Task 3'!$G$2</c:f>
              <c:strCache>
                <c:ptCount val="1"/>
                <c:pt idx="0">
                  <c:v>Max of Annual_Salary ($)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3'!$D$3:$D$5</c:f>
              <c:strCache>
                <c:ptCount val="2"/>
                <c:pt idx="0">
                  <c:v>IT </c:v>
                </c:pt>
                <c:pt idx="1">
                  <c:v>Sales</c:v>
                </c:pt>
              </c:strCache>
            </c:strRef>
          </c:cat>
          <c:val>
            <c:numRef>
              <c:f>'Task 3'!$G$3:$G$5</c:f>
              <c:numCache>
                <c:formatCode>General</c:formatCode>
                <c:ptCount val="2"/>
                <c:pt idx="0">
                  <c:v>170000</c:v>
                </c:pt>
                <c:pt idx="1">
                  <c:v>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3-41E2-AD90-1E2EAC885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435488"/>
        <c:axId val="2067429248"/>
      </c:barChart>
      <c:catAx>
        <c:axId val="206743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9248"/>
        <c:crosses val="autoZero"/>
        <c:auto val="1"/>
        <c:lblAlgn val="ctr"/>
        <c:lblOffset val="100"/>
        <c:noMultiLvlLbl val="0"/>
      </c:catAx>
      <c:valAx>
        <c:axId val="20674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3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Annual_Salary ($)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Finance</c:v>
              </c:pt>
              <c:pt idx="1">
                <c:v>HR</c:v>
              </c:pt>
              <c:pt idx="2">
                <c:v>IT </c:v>
              </c:pt>
              <c:pt idx="3">
                <c:v>Sales</c:v>
              </c:pt>
            </c:strLit>
          </c:cat>
          <c:val>
            <c:numLit>
              <c:formatCode>General</c:formatCode>
              <c:ptCount val="4"/>
              <c:pt idx="0">
                <c:v>790000</c:v>
              </c:pt>
              <c:pt idx="1">
                <c:v>987000</c:v>
              </c:pt>
              <c:pt idx="2">
                <c:v>1282900</c:v>
              </c:pt>
              <c:pt idx="3">
                <c:v>1089000</c:v>
              </c:pt>
            </c:numLit>
          </c:val>
          <c:extLst>
            <c:ext xmlns:c16="http://schemas.microsoft.com/office/drawing/2014/chart" uri="{C3380CC4-5D6E-409C-BE32-E72D297353CC}">
              <c16:uniqueId val="{00000000-A797-42F3-81F0-D02ACDBEEA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0154544"/>
        <c:axId val="1880157456"/>
      </c:barChart>
      <c:catAx>
        <c:axId val="188015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157456"/>
        <c:crosses val="autoZero"/>
        <c:auto val="1"/>
        <c:lblAlgn val="ctr"/>
        <c:lblOffset val="100"/>
        <c:noMultiLvlLbl val="0"/>
      </c:catAx>
      <c:valAx>
        <c:axId val="18801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15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[DS1_C1_S3_Visualizing_Data_Practice_Employee_Data_KushagraSindhi.xlsx]Task 5!PivotTable35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5'!$D$3:$D$9</c:f>
              <c:strCache>
                <c:ptCount val="6"/>
                <c:pt idx="0">
                  <c:v>20-24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45-50</c:v>
                </c:pt>
              </c:strCache>
            </c:strRef>
          </c:cat>
          <c:val>
            <c:numRef>
              <c:f>'Task 5'!$E$3:$E$9</c:f>
              <c:numCache>
                <c:formatCode>General</c:formatCode>
                <c:ptCount val="6"/>
                <c:pt idx="0">
                  <c:v>11</c:v>
                </c:pt>
                <c:pt idx="1">
                  <c:v>27</c:v>
                </c:pt>
                <c:pt idx="2">
                  <c:v>14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2-453C-9BFA-A4A5394833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68058528"/>
        <c:axId val="1968052704"/>
      </c:barChart>
      <c:catAx>
        <c:axId val="196805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052704"/>
        <c:crosses val="autoZero"/>
        <c:auto val="1"/>
        <c:lblAlgn val="ctr"/>
        <c:lblOffset val="100"/>
        <c:noMultiLvlLbl val="0"/>
      </c:catAx>
      <c:valAx>
        <c:axId val="19680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05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[DS1_C1_S3_Visualizing_Data_Practice_Employee_Data_KushagraSindhi.xlsx]Task 7!PivotTable1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'Task 7'!$E$4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'Task 7'!$D$5:$D$25</c:f>
              <c:strCach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19</c:v>
                </c:pt>
                <c:pt idx="18">
                  <c:v>20</c:v>
                </c:pt>
                <c:pt idx="19">
                  <c:v>24</c:v>
                </c:pt>
              </c:strCache>
            </c:strRef>
          </c:cat>
          <c:val>
            <c:numRef>
              <c:f>'Task 7'!$E$5:$E$25</c:f>
              <c:numCache>
                <c:formatCode>General</c:formatCode>
                <c:ptCount val="20"/>
                <c:pt idx="0">
                  <c:v>28071.428571428572</c:v>
                </c:pt>
                <c:pt idx="1">
                  <c:v>30125</c:v>
                </c:pt>
                <c:pt idx="2">
                  <c:v>35666.666666666664</c:v>
                </c:pt>
                <c:pt idx="3">
                  <c:v>38000</c:v>
                </c:pt>
                <c:pt idx="4">
                  <c:v>47250</c:v>
                </c:pt>
                <c:pt idx="5">
                  <c:v>52642.857142857145</c:v>
                </c:pt>
                <c:pt idx="6">
                  <c:v>59000</c:v>
                </c:pt>
                <c:pt idx="7">
                  <c:v>65000</c:v>
                </c:pt>
                <c:pt idx="8">
                  <c:v>69750</c:v>
                </c:pt>
                <c:pt idx="9">
                  <c:v>77833.333333333328</c:v>
                </c:pt>
                <c:pt idx="10">
                  <c:v>80500</c:v>
                </c:pt>
                <c:pt idx="11">
                  <c:v>76000</c:v>
                </c:pt>
                <c:pt idx="12">
                  <c:v>83800</c:v>
                </c:pt>
                <c:pt idx="13">
                  <c:v>80833.333333333328</c:v>
                </c:pt>
                <c:pt idx="14">
                  <c:v>85000</c:v>
                </c:pt>
                <c:pt idx="15">
                  <c:v>88000</c:v>
                </c:pt>
                <c:pt idx="16">
                  <c:v>90000</c:v>
                </c:pt>
                <c:pt idx="17">
                  <c:v>92000</c:v>
                </c:pt>
                <c:pt idx="18">
                  <c:v>140000</c:v>
                </c:pt>
                <c:pt idx="19">
                  <c:v>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1A4-A329-3D91318AE6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68788992"/>
        <c:axId val="1968786496"/>
      </c:lineChart>
      <c:catAx>
        <c:axId val="196878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786496"/>
        <c:crosses val="autoZero"/>
        <c:auto val="1"/>
        <c:lblAlgn val="ctr"/>
        <c:lblOffset val="100"/>
        <c:noMultiLvlLbl val="0"/>
      </c:catAx>
      <c:valAx>
        <c:axId val="19687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78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7'!$B$1</c:f>
              <c:strCache>
                <c:ptCount val="1"/>
                <c:pt idx="0">
                  <c:v>Work_Experience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'Task 7'!$A$2:$A$71</c:f>
              <c:numCache>
                <c:formatCode>General</c:formatCode>
                <c:ptCount val="70"/>
                <c:pt idx="0">
                  <c:v>170000</c:v>
                </c:pt>
                <c:pt idx="1">
                  <c:v>140000</c:v>
                </c:pt>
                <c:pt idx="2">
                  <c:v>92000</c:v>
                </c:pt>
                <c:pt idx="3">
                  <c:v>90000</c:v>
                </c:pt>
                <c:pt idx="4">
                  <c:v>88000</c:v>
                </c:pt>
                <c:pt idx="5">
                  <c:v>85000</c:v>
                </c:pt>
                <c:pt idx="6">
                  <c:v>80000</c:v>
                </c:pt>
                <c:pt idx="7">
                  <c:v>80000</c:v>
                </c:pt>
                <c:pt idx="8">
                  <c:v>82500</c:v>
                </c:pt>
                <c:pt idx="9">
                  <c:v>94000</c:v>
                </c:pt>
                <c:pt idx="10">
                  <c:v>78000</c:v>
                </c:pt>
                <c:pt idx="11">
                  <c:v>79400</c:v>
                </c:pt>
                <c:pt idx="12">
                  <c:v>77000</c:v>
                </c:pt>
                <c:pt idx="13">
                  <c:v>75000</c:v>
                </c:pt>
                <c:pt idx="14">
                  <c:v>83000</c:v>
                </c:pt>
                <c:pt idx="15">
                  <c:v>78000</c:v>
                </c:pt>
                <c:pt idx="16">
                  <c:v>95000</c:v>
                </c:pt>
                <c:pt idx="17">
                  <c:v>70000</c:v>
                </c:pt>
                <c:pt idx="18">
                  <c:v>68500</c:v>
                </c:pt>
                <c:pt idx="19">
                  <c:v>78000</c:v>
                </c:pt>
                <c:pt idx="20">
                  <c:v>68000</c:v>
                </c:pt>
                <c:pt idx="21">
                  <c:v>65000</c:v>
                </c:pt>
                <c:pt idx="22">
                  <c:v>68000</c:v>
                </c:pt>
                <c:pt idx="23">
                  <c:v>75000</c:v>
                </c:pt>
                <c:pt idx="24">
                  <c:v>65000</c:v>
                </c:pt>
                <c:pt idx="25">
                  <c:v>61000</c:v>
                </c:pt>
                <c:pt idx="26">
                  <c:v>62000</c:v>
                </c:pt>
                <c:pt idx="27">
                  <c:v>63000</c:v>
                </c:pt>
                <c:pt idx="28">
                  <c:v>62500</c:v>
                </c:pt>
                <c:pt idx="29">
                  <c:v>66500</c:v>
                </c:pt>
                <c:pt idx="30">
                  <c:v>61000</c:v>
                </c:pt>
                <c:pt idx="31">
                  <c:v>58000</c:v>
                </c:pt>
                <c:pt idx="32">
                  <c:v>60000</c:v>
                </c:pt>
                <c:pt idx="33">
                  <c:v>57000</c:v>
                </c:pt>
                <c:pt idx="34">
                  <c:v>54000</c:v>
                </c:pt>
                <c:pt idx="35">
                  <c:v>42000</c:v>
                </c:pt>
                <c:pt idx="36">
                  <c:v>52000</c:v>
                </c:pt>
                <c:pt idx="37">
                  <c:v>56000</c:v>
                </c:pt>
                <c:pt idx="38">
                  <c:v>53000</c:v>
                </c:pt>
                <c:pt idx="39">
                  <c:v>58000</c:v>
                </c:pt>
                <c:pt idx="40">
                  <c:v>53500</c:v>
                </c:pt>
                <c:pt idx="41">
                  <c:v>48000</c:v>
                </c:pt>
                <c:pt idx="42">
                  <c:v>45000</c:v>
                </c:pt>
                <c:pt idx="43">
                  <c:v>42000</c:v>
                </c:pt>
                <c:pt idx="44">
                  <c:v>48000</c:v>
                </c:pt>
                <c:pt idx="45">
                  <c:v>54000</c:v>
                </c:pt>
                <c:pt idx="46">
                  <c:v>45000</c:v>
                </c:pt>
                <c:pt idx="47">
                  <c:v>48000</c:v>
                </c:pt>
                <c:pt idx="48">
                  <c:v>42000</c:v>
                </c:pt>
                <c:pt idx="49">
                  <c:v>48000</c:v>
                </c:pt>
                <c:pt idx="50">
                  <c:v>48000</c:v>
                </c:pt>
                <c:pt idx="51">
                  <c:v>48000</c:v>
                </c:pt>
                <c:pt idx="52">
                  <c:v>51000</c:v>
                </c:pt>
                <c:pt idx="53">
                  <c:v>40000</c:v>
                </c:pt>
                <c:pt idx="54">
                  <c:v>36000</c:v>
                </c:pt>
                <c:pt idx="55">
                  <c:v>38000</c:v>
                </c:pt>
                <c:pt idx="56">
                  <c:v>36000</c:v>
                </c:pt>
                <c:pt idx="57">
                  <c:v>36000</c:v>
                </c:pt>
                <c:pt idx="58">
                  <c:v>35000</c:v>
                </c:pt>
                <c:pt idx="59">
                  <c:v>30000</c:v>
                </c:pt>
                <c:pt idx="60">
                  <c:v>32000</c:v>
                </c:pt>
                <c:pt idx="61">
                  <c:v>30000</c:v>
                </c:pt>
                <c:pt idx="62">
                  <c:v>28500</c:v>
                </c:pt>
                <c:pt idx="63">
                  <c:v>27000</c:v>
                </c:pt>
                <c:pt idx="64">
                  <c:v>28000</c:v>
                </c:pt>
                <c:pt idx="65">
                  <c:v>29000</c:v>
                </c:pt>
                <c:pt idx="66">
                  <c:v>28000</c:v>
                </c:pt>
                <c:pt idx="67">
                  <c:v>28000</c:v>
                </c:pt>
                <c:pt idx="68">
                  <c:v>27500</c:v>
                </c:pt>
                <c:pt idx="69">
                  <c:v>29000</c:v>
                </c:pt>
              </c:numCache>
            </c:numRef>
          </c:xVal>
          <c:yVal>
            <c:numRef>
              <c:f>'Task 7'!$B$2:$B$71</c:f>
              <c:numCache>
                <c:formatCode>General</c:formatCode>
                <c:ptCount val="70"/>
                <c:pt idx="0">
                  <c:v>24</c:v>
                </c:pt>
                <c:pt idx="1">
                  <c:v>20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0-4548-88BA-3DA2B432C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379120"/>
        <c:axId val="2066383696"/>
      </c:scatterChart>
      <c:valAx>
        <c:axId val="206637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83696"/>
        <c:crosses val="autoZero"/>
        <c:crossBetween val="midCat"/>
      </c:valAx>
      <c:valAx>
        <c:axId val="20663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</a:t>
                </a:r>
                <a:r>
                  <a:rPr lang="en-US" baseline="0"/>
                  <a:t> Exp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37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Finance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Finance</a:t>
          </a:r>
        </a:p>
      </cx:txPr>
    </cx:title>
    <cx:plotArea>
      <cx:plotAreaRegion>
        <cx:series layoutId="clusteredColumn" uniqueId="{1E73B101-4684-4E98-9622-9A6577F405D3}">
          <cx:tx>
            <cx:txData>
              <cx:f>_xlchart.v1.3</cx:f>
              <cx:v>Finance</cx:v>
            </cx:txData>
          </cx:tx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HR</a:t>
          </a:r>
        </a:p>
      </cx:txPr>
    </cx:title>
    <cx:plotArea>
      <cx:plotAreaRegion>
        <cx:series layoutId="clusteredColumn" uniqueId="{586AEBC7-F118-4358-B6B5-E2BF87AFFD74}">
          <cx:tx>
            <cx:txData>
              <cx:f>_xlchart.v1.5</cx:f>
              <cx:v>HR</cx:v>
            </cx:txData>
          </cx:tx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majorGridlines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IT</a:t>
          </a:r>
        </a:p>
      </cx:txPr>
    </cx:title>
    <cx:plotArea>
      <cx:plotAreaRegion>
        <cx:series layoutId="clusteredColumn" uniqueId="{F03DEA77-7DA6-455B-9199-20D737C5F672}">
          <cx:dataLabels>
            <cx:visibility seriesName="0" categoryName="0" value="1"/>
          </cx:dataLabels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</a:t>
          </a:r>
        </a:p>
      </cx:txPr>
    </cx:title>
    <cx:plotArea>
      <cx:plotAreaRegion>
        <cx:series layoutId="clusteredColumn" uniqueId="{5242FEFB-3BCD-49C5-BDA9-649F5D4DA410}">
          <cx:tx>
            <cx:txData>
              <cx:f>_xlchart.v1.1</cx:f>
              <cx:v>Sales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  <cx:data id="2">
      <cx:numDim type="val">
        <cx:f>_xlchart.v1.12</cx:f>
      </cx:numDim>
    </cx:data>
    <cx:data id="3">
      <cx:numDim type="val">
        <cx:f>_xlchart.v1.14</cx:f>
      </cx:numDim>
    </cx:data>
  </cx:chartData>
  <cx:chart>
    <cx:title pos="t" align="ctr" overlay="0">
      <cx:tx>
        <cx:txData>
          <cx:v>Spread of Salaries across departments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Spread of Salaries across departments</a:t>
          </a:r>
        </a:p>
      </cx:txPr>
    </cx:title>
    <cx:plotArea>
      <cx:plotAreaRegion>
        <cx:series layoutId="boxWhisker" uniqueId="{03C0DAC9-AD59-47FA-843D-DE8FB5D71820}">
          <cx:tx>
            <cx:txData>
              <cx:f>_xlchart.v1.7</cx:f>
              <cx:v>Finance($)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9C8DD9-55E4-4DC1-91A5-AE2397A2BD5A}">
          <cx:tx>
            <cx:txData>
              <cx:f>_xlchart.v1.9</cx:f>
              <cx:v>HR($)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4678BEF-77C7-4575-B036-051DB0E5E390}">
          <cx:tx>
            <cx:txData>
              <cx:f>_xlchart.v1.11</cx:f>
              <cx:v>IT ($)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57859CE-AA64-4447-B5A5-9D16090F8B46}">
          <cx:tx>
            <cx:txData>
              <cx:f>_xlchart.v1.13</cx:f>
              <cx:v>Sales ($)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350518</xdr:colOff>
      <xdr:row>1</xdr:row>
      <xdr:rowOff>54292</xdr:rowOff>
    </xdr:from>
    <xdr:to>
      <xdr:col>14</xdr:col>
      <xdr:colOff>93344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0A5FA5-3B3A-74BD-E802-3639E65BC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485775</xdr:colOff>
      <xdr:row>10</xdr:row>
      <xdr:rowOff>0</xdr:rowOff>
    </xdr:from>
    <xdr:to>
      <xdr:col>4</xdr:col>
      <xdr:colOff>1133475</xdr:colOff>
      <xdr:row>18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DAAD32-B69E-2020-80DA-3AC4D70974A1}"/>
            </a:ext>
          </a:extLst>
        </xdr:cNvPr>
        <xdr:cNvSpPr txBox="1"/>
      </xdr:nvSpPr>
      <xdr:spPr>
        <a:xfrm>
          <a:off x="2371725" y="1809750"/>
          <a:ext cx="2133600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Pie chart depicting</a:t>
          </a:r>
          <a:r>
            <a:rPr lang="en-US" sz="1100" baseline="0"/>
            <a:t> the proportionate/ ratio of salaries takes by departments.</a:t>
          </a:r>
        </a:p>
        <a:p>
          <a:endParaRPr lang="en-US" sz="1100" baseline="0"/>
        </a:p>
        <a:p>
          <a:r>
            <a:rPr lang="en-US" sz="1100" baseline="0"/>
            <a:t>Sales at </a:t>
          </a:r>
          <a:r>
            <a:rPr lang="en-US" sz="1100" baseline="0">
              <a:solidFill>
                <a:srgbClr val="FF0000"/>
              </a:solidFill>
            </a:rPr>
            <a:t>26% with 1089000</a:t>
          </a:r>
        </a:p>
        <a:p>
          <a:r>
            <a:rPr lang="en-US" sz="1100" baseline="0"/>
            <a:t>It at </a:t>
          </a:r>
          <a:r>
            <a:rPr lang="en-US" sz="1100" baseline="0">
              <a:solidFill>
                <a:srgbClr val="FF0000"/>
              </a:solidFill>
            </a:rPr>
            <a:t>31% with 1282900</a:t>
          </a:r>
        </a:p>
        <a:p>
          <a:r>
            <a:rPr lang="en-US" sz="1100" baseline="0"/>
            <a:t>HR at </a:t>
          </a:r>
          <a:r>
            <a:rPr lang="en-US" sz="1100" baseline="0">
              <a:solidFill>
                <a:srgbClr val="FF0000"/>
              </a:solidFill>
            </a:rPr>
            <a:t>24% with 987000</a:t>
          </a:r>
        </a:p>
        <a:p>
          <a:r>
            <a:rPr lang="en-US" sz="1100" baseline="0"/>
            <a:t>Finance at </a:t>
          </a:r>
          <a:r>
            <a:rPr lang="en-US" sz="1100" baseline="0">
              <a:solidFill>
                <a:srgbClr val="FF0000"/>
              </a:solidFill>
            </a:rPr>
            <a:t>19% with 790000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8</xdr:row>
      <xdr:rowOff>2857</xdr:rowOff>
    </xdr:from>
    <xdr:to>
      <xdr:col>9</xdr:col>
      <xdr:colOff>447675</xdr:colOff>
      <xdr:row>23</xdr:row>
      <xdr:rowOff>29527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559D6E-35F1-F667-92F6-FFD05322A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609599</xdr:colOff>
      <xdr:row>23</xdr:row>
      <xdr:rowOff>92392</xdr:rowOff>
    </xdr:from>
    <xdr:to>
      <xdr:col>11</xdr:col>
      <xdr:colOff>104774</xdr:colOff>
      <xdr:row>41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915300-986C-F142-51B9-59ACA4360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3</xdr:row>
      <xdr:rowOff>104775</xdr:rowOff>
    </xdr:from>
    <xdr:to>
      <xdr:col>15</xdr:col>
      <xdr:colOff>361950</xdr:colOff>
      <xdr:row>13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257A1F-5862-2CA6-79A6-78B243FCFE23}"/>
            </a:ext>
          </a:extLst>
        </xdr:cNvPr>
        <xdr:cNvSpPr txBox="1"/>
      </xdr:nvSpPr>
      <xdr:spPr>
        <a:xfrm>
          <a:off x="7896225" y="647700"/>
          <a:ext cx="282892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Pivot table,</a:t>
          </a:r>
          <a:r>
            <a:rPr lang="en-US" sz="1100" baseline="0"/>
            <a:t> Clustered and stacked graph depicting the total number of males and females in each department.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Females: 2 in Finance, 11 in HR, 10 in IT and 4 in Sales totalling 27.</a:t>
          </a:r>
        </a:p>
        <a:p>
          <a:r>
            <a:rPr lang="en-US" sz="1100" baseline="0">
              <a:solidFill>
                <a:srgbClr val="FF0000"/>
              </a:solidFill>
            </a:rPr>
            <a:t>Males: 11 in Finance, 4 in HR, 12 in IT, 16 in Sales totalling 43.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594359</xdr:colOff>
      <xdr:row>5</xdr:row>
      <xdr:rowOff>62864</xdr:rowOff>
    </xdr:from>
    <xdr:to>
      <xdr:col>6</xdr:col>
      <xdr:colOff>1546858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167AF-D976-57B6-CF62-2BE262FAF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26669</xdr:colOff>
      <xdr:row>5</xdr:row>
      <xdr:rowOff>87631</xdr:rowOff>
    </xdr:from>
    <xdr:to>
      <xdr:col>12</xdr:col>
      <xdr:colOff>15240</xdr:colOff>
      <xdr:row>11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D0287C-4D5F-1417-9E39-0F1064907BA3}"/>
            </a:ext>
          </a:extLst>
        </xdr:cNvPr>
        <xdr:cNvSpPr txBox="1"/>
      </xdr:nvSpPr>
      <xdr:spPr>
        <a:xfrm>
          <a:off x="8370569" y="992506"/>
          <a:ext cx="3989071" cy="1026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Average of</a:t>
          </a:r>
          <a:r>
            <a:rPr lang="en-US" sz="1100" baseline="0"/>
            <a:t> IT and Sales Respectively: </a:t>
          </a:r>
          <a:r>
            <a:rPr lang="en-US" sz="1100" baseline="0">
              <a:solidFill>
                <a:srgbClr val="FF0000"/>
              </a:solidFill>
            </a:rPr>
            <a:t>58313.63  &amp; 54450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Minimum of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 and Sales Respectively: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27000 &amp; 28000</a:t>
          </a:r>
          <a:endParaRPr lang="en-US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 of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 and Sales Respectively: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170000 &amp; 94000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ysClr val="windowText" lastClr="000000"/>
              </a:solidFill>
              <a:effectLst/>
            </a:rPr>
            <a:t>Mode</a:t>
          </a:r>
          <a:r>
            <a:rPr lang="en-US" baseline="0">
              <a:solidFill>
                <a:sysClr val="windowText" lastClr="000000"/>
              </a:solidFill>
              <a:effectLst/>
            </a:rPr>
            <a:t> of IT and Sales Respectively: </a:t>
          </a:r>
          <a:r>
            <a:rPr lang="en-US" baseline="0">
              <a:solidFill>
                <a:srgbClr val="FF0000"/>
              </a:solidFill>
              <a:effectLst/>
            </a:rPr>
            <a:t>48000 &amp; 58000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solidFill>
                <a:sysClr val="windowText" lastClr="000000"/>
              </a:solidFill>
              <a:effectLst/>
            </a:rPr>
            <a:t>Median of IT and Sales Respectively: </a:t>
          </a:r>
          <a:r>
            <a:rPr lang="en-US" baseline="0">
              <a:solidFill>
                <a:srgbClr val="FF0000"/>
              </a:solidFill>
              <a:effectLst/>
            </a:rPr>
            <a:t>48000 &amp; 58000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171450</xdr:rowOff>
    </xdr:from>
    <xdr:to>
      <xdr:col>13</xdr:col>
      <xdr:colOff>285750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9DB96-E65C-4689-9FBD-A33C6F683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598169</xdr:colOff>
      <xdr:row>9</xdr:row>
      <xdr:rowOff>140970</xdr:rowOff>
    </xdr:from>
    <xdr:to>
      <xdr:col>5</xdr:col>
      <xdr:colOff>542924</xdr:colOff>
      <xdr:row>16</xdr:row>
      <xdr:rowOff>125730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E6427E-BBFA-A0A3-4E7F-353B59164CA2}"/>
            </a:ext>
          </a:extLst>
        </xdr:cNvPr>
        <xdr:cNvSpPr txBox="1"/>
      </xdr:nvSpPr>
      <xdr:spPr>
        <a:xfrm>
          <a:off x="2579369" y="1769745"/>
          <a:ext cx="2992755" cy="12515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</a:t>
          </a:r>
          <a:r>
            <a:rPr lang="en-US" sz="1100" baseline="0"/>
            <a:t> Annual expenditure on HR:</a:t>
          </a:r>
          <a:r>
            <a:rPr lang="en-US" sz="1100" baseline="0">
              <a:solidFill>
                <a:srgbClr val="FF0000"/>
              </a:solidFill>
            </a:rPr>
            <a:t>790000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Annual expenditure on IT: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987000</a:t>
          </a:r>
          <a:endParaRPr lang="en-US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Annual expenditure on Sales: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1282900</a:t>
          </a:r>
          <a:endParaRPr lang="en-US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Annual expenditure on Finance: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1089000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</xdr:colOff>
      <xdr:row>1</xdr:row>
      <xdr:rowOff>12382</xdr:rowOff>
    </xdr:from>
    <xdr:to>
      <xdr:col>8</xdr:col>
      <xdr:colOff>855345</xdr:colOff>
      <xdr:row>16</xdr:row>
      <xdr:rowOff>39052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40AFB-7E32-C8F7-D81E-1FAF8059B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171396</xdr:colOff>
      <xdr:row>12</xdr:row>
      <xdr:rowOff>35960</xdr:rowOff>
    </xdr:from>
    <xdr:ext cx="1257354" cy="108799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0CBCD1-58DF-E219-BD2C-32AC3C17C211}"/>
            </a:ext>
          </a:extLst>
        </xdr:cNvPr>
        <xdr:cNvSpPr txBox="1"/>
      </xdr:nvSpPr>
      <xdr:spPr>
        <a:xfrm flipH="1" flipV="1">
          <a:off x="2552646" y="2207660"/>
          <a:ext cx="1257354" cy="10879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24765</xdr:colOff>
      <xdr:row>11</xdr:row>
      <xdr:rowOff>53340</xdr:rowOff>
    </xdr:from>
    <xdr:to>
      <xdr:col>4</xdr:col>
      <xdr:colOff>1504950</xdr:colOff>
      <xdr:row>18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20ADFC-8658-C16B-AACD-6463CBBFC2EC}"/>
            </a:ext>
          </a:extLst>
        </xdr:cNvPr>
        <xdr:cNvSpPr txBox="1"/>
      </xdr:nvSpPr>
      <xdr:spPr>
        <a:xfrm>
          <a:off x="2406015" y="2044065"/>
          <a:ext cx="2356485" cy="1365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Age</a:t>
          </a:r>
          <a:r>
            <a:rPr lang="en-US" sz="1100" baseline="0"/>
            <a:t> group </a:t>
          </a:r>
          <a:r>
            <a:rPr lang="en-US" sz="1100" baseline="0">
              <a:solidFill>
                <a:srgbClr val="FF0000"/>
              </a:solidFill>
            </a:rPr>
            <a:t>25 to 29 </a:t>
          </a:r>
          <a:r>
            <a:rPr lang="en-US" sz="1100" baseline="0"/>
            <a:t>has the highest employee count.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</xdr:colOff>
      <xdr:row>17</xdr:row>
      <xdr:rowOff>24764</xdr:rowOff>
    </xdr:from>
    <xdr:to>
      <xdr:col>21</xdr:col>
      <xdr:colOff>476250</xdr:colOff>
      <xdr:row>25</xdr:row>
      <xdr:rowOff>171449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4D21B60-FC60-118C-BB2A-7DD88AEE73EA}"/>
            </a:ext>
          </a:extLst>
        </xdr:cNvPr>
        <xdr:cNvSpPr txBox="1"/>
      </xdr:nvSpPr>
      <xdr:spPr>
        <a:xfrm>
          <a:off x="10435590" y="3101339"/>
          <a:ext cx="2289810" cy="1594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Histogram depicting distribution</a:t>
          </a:r>
          <a:r>
            <a:rPr lang="en-US" sz="1100" baseline="0"/>
            <a:t> of salaries among employees.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IT has the most unevenly distributed salary.</a:t>
          </a:r>
        </a:p>
        <a:p>
          <a:r>
            <a:rPr lang="en-US" sz="1100" baseline="0">
              <a:solidFill>
                <a:srgbClr val="FF0000"/>
              </a:solidFill>
            </a:rPr>
            <a:t>HR has the second more unevenly distributed salary.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92392</xdr:colOff>
      <xdr:row>0</xdr:row>
      <xdr:rowOff>79057</xdr:rowOff>
    </xdr:from>
    <xdr:to>
      <xdr:col>12</xdr:col>
      <xdr:colOff>281940</xdr:colOff>
      <xdr:row>15</xdr:row>
      <xdr:rowOff>94297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F4AD67E-C3A1-6576-67FD-7EC852DE05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2152" y="79057"/>
              <a:ext cx="5066348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320992</xdr:colOff>
      <xdr:row>0</xdr:row>
      <xdr:rowOff>40957</xdr:rowOff>
    </xdr:from>
    <xdr:to>
      <xdr:col>22</xdr:col>
      <xdr:colOff>228600</xdr:colOff>
      <xdr:row>15</xdr:row>
      <xdr:rowOff>65722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723901D-8EB6-BB9A-E2BE-DA6D37C4C2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7552" y="40957"/>
              <a:ext cx="5999798" cy="27374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40004</xdr:colOff>
      <xdr:row>15</xdr:row>
      <xdr:rowOff>130492</xdr:rowOff>
    </xdr:from>
    <xdr:to>
      <xdr:col>17</xdr:col>
      <xdr:colOff>323849</xdr:colOff>
      <xdr:row>30</xdr:row>
      <xdr:rowOff>153352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C263236-FE82-47D8-6A02-ED01569D53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5954" y="2848927"/>
              <a:ext cx="821245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15240</xdr:colOff>
      <xdr:row>31</xdr:row>
      <xdr:rowOff>18097</xdr:rowOff>
    </xdr:from>
    <xdr:to>
      <xdr:col>17</xdr:col>
      <xdr:colOff>285750</xdr:colOff>
      <xdr:row>46</xdr:row>
      <xdr:rowOff>50482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6A912ECD-6BFE-21F7-1553-C7A42C96E6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0" y="5632132"/>
              <a:ext cx="8187690" cy="2747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85725</xdr:colOff>
      <xdr:row>1</xdr:row>
      <xdr:rowOff>99059</xdr:rowOff>
    </xdr:from>
    <xdr:ext cx="1645920" cy="7715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8B8BF4-433F-A7E1-1DD1-E6FAC53404CE}"/>
            </a:ext>
          </a:extLst>
        </xdr:cNvPr>
        <xdr:cNvSpPr txBox="1"/>
      </xdr:nvSpPr>
      <xdr:spPr>
        <a:xfrm>
          <a:off x="9858375" y="280034"/>
          <a:ext cx="1645920" cy="771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97152</xdr:colOff>
      <xdr:row>2</xdr:row>
      <xdr:rowOff>174306</xdr:rowOff>
    </xdr:from>
    <xdr:to>
      <xdr:col>20</xdr:col>
      <xdr:colOff>268604</xdr:colOff>
      <xdr:row>19</xdr:row>
      <xdr:rowOff>78104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B88C75-0C97-5EA0-7E8D-C91AC9A0F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85724</xdr:colOff>
      <xdr:row>19</xdr:row>
      <xdr:rowOff>143827</xdr:rowOff>
    </xdr:from>
    <xdr:to>
      <xdr:col>15</xdr:col>
      <xdr:colOff>11430</xdr:colOff>
      <xdr:row>38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055B42-FBD5-AAC0-E54D-EBAD062FD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</xdr:colOff>
      <xdr:row>25</xdr:row>
      <xdr:rowOff>97156</xdr:rowOff>
    </xdr:from>
    <xdr:to>
      <xdr:col>4</xdr:col>
      <xdr:colOff>1781175</xdr:colOff>
      <xdr:row>33</xdr:row>
      <xdr:rowOff>85726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72E4E9A-C027-850F-1226-5A175D028208}"/>
            </a:ext>
          </a:extLst>
        </xdr:cNvPr>
        <xdr:cNvSpPr txBox="1"/>
      </xdr:nvSpPr>
      <xdr:spPr>
        <a:xfrm>
          <a:off x="2836545" y="4621531"/>
          <a:ext cx="2649855" cy="1436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Conclusion:</a:t>
          </a:r>
          <a:r>
            <a:rPr lang="en-US" sz="1100" baseline="0"/>
            <a:t> Salaries increases as the work experience of employees also increases.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A person on average at 0 years experice can earn 28071.42.</a:t>
          </a:r>
        </a:p>
        <a:p>
          <a:r>
            <a:rPr lang="en-US" sz="1100" baseline="0">
              <a:solidFill>
                <a:srgbClr val="FF0000"/>
              </a:solidFill>
            </a:rPr>
            <a:t>A person on average at 24 years experience can earn 170000.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22858</xdr:colOff>
      <xdr:row>0</xdr:row>
      <xdr:rowOff>40956</xdr:rowOff>
    </xdr:from>
    <xdr:to>
      <xdr:col>16</xdr:col>
      <xdr:colOff>523875</xdr:colOff>
      <xdr:row>21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4AC9B4-1529-0EE5-0B3D-06F3DFE12A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8923" y="40956"/>
              <a:ext cx="7551422" cy="38585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66674</xdr:colOff>
      <xdr:row>10</xdr:row>
      <xdr:rowOff>171450</xdr:rowOff>
    </xdr:from>
    <xdr:to>
      <xdr:col>22</xdr:col>
      <xdr:colOff>57149</xdr:colOff>
      <xdr:row>19</xdr:row>
      <xdr:rowOff>49530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C2FAF6-DCC2-2A02-2370-750C687C6116}"/>
            </a:ext>
          </a:extLst>
        </xdr:cNvPr>
        <xdr:cNvSpPr txBox="1"/>
      </xdr:nvSpPr>
      <xdr:spPr>
        <a:xfrm>
          <a:off x="10534649" y="1981200"/>
          <a:ext cx="3038475" cy="1506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Box plot depicting spread of Salaries</a:t>
          </a:r>
          <a:r>
            <a:rPr lang="en-US" sz="1100" baseline="0"/>
            <a:t> in each department.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Finance avg = 60769.23</a:t>
          </a:r>
        </a:p>
        <a:p>
          <a:r>
            <a:rPr lang="en-US" sz="1100" baseline="0">
              <a:solidFill>
                <a:srgbClr val="FF0000"/>
              </a:solidFill>
            </a:rPr>
            <a:t>HR avg = 65800</a:t>
          </a:r>
        </a:p>
        <a:p>
          <a:r>
            <a:rPr lang="en-US" sz="1100" baseline="0">
              <a:solidFill>
                <a:srgbClr val="FF0000"/>
              </a:solidFill>
            </a:rPr>
            <a:t>IT avg = 58313.64</a:t>
          </a:r>
        </a:p>
        <a:p>
          <a:r>
            <a:rPr lang="en-US" sz="1100" baseline="0">
              <a:solidFill>
                <a:srgbClr val="FF0000"/>
              </a:solidFill>
            </a:rPr>
            <a:t>Sales avg = 54450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shagra Sindhi" refreshedDate="44846.743447106484" createdVersion="8" refreshedVersion="8" minRefreshableVersion="3" recordCount="70" xr:uid="{FC20F2A0-DA51-466A-9D4D-1C07B7A4A9FA}">
  <cacheSource type="worksheet">
    <worksheetSource ref="A1:B71" sheet="Task 1"/>
  </cacheSource>
  <cacheFields count="2"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27000" maxValue="1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shagra Sindhi" refreshedDate="44846.774203356479" createdVersion="8" refreshedVersion="8" minRefreshableVersion="3" recordCount="70" xr:uid="{C0C40401-488E-463F-B123-A6CA17F4B200}">
  <cacheSource type="worksheet">
    <worksheetSource ref="A1:B71" sheet="Task 4"/>
  </cacheSource>
  <cacheFields count="2"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27000" maxValue="1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shagra Sindhi" refreshedDate="44846.777572685183" createdVersion="8" refreshedVersion="8" minRefreshableVersion="3" recordCount="70" xr:uid="{EC1CD84B-136B-4413-AA75-4431305BDB51}">
  <cacheSource type="worksheet">
    <worksheetSource ref="A1:B71" sheet="Task 5"/>
  </cacheSource>
  <cacheFields count="2">
    <cacheField name="Employee_Code " numFmtId="0">
      <sharedItems containsSemiMixedTypes="0" containsString="0" containsNumber="1" containsInteger="1" minValue="1010" maxValue="1078" count="69"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</sharedItems>
    </cacheField>
    <cacheField name="Age" numFmtId="0">
      <sharedItems containsSemiMixedTypes="0" containsString="0" containsNumber="1" containsInteger="1" minValue="22" maxValue="50" count="28">
        <n v="22"/>
        <n v="27"/>
        <n v="31"/>
        <n v="29"/>
        <n v="26"/>
        <n v="23"/>
        <n v="32"/>
        <n v="28"/>
        <n v="35"/>
        <n v="33"/>
        <n v="25"/>
        <n v="37"/>
        <n v="24"/>
        <n v="49"/>
        <n v="30"/>
        <n v="36"/>
        <n v="34"/>
        <n v="41"/>
        <n v="38"/>
        <n v="40"/>
        <n v="44"/>
        <n v="46"/>
        <n v="47"/>
        <n v="39"/>
        <n v="42"/>
        <n v="50"/>
        <n v="43"/>
        <n v="45"/>
      </sharedItems>
      <fieldGroup base="1">
        <rangePr autoStart="0" startNum="20" endNum="50" groupInterval="5"/>
        <groupItems count="8">
          <s v="&lt;20"/>
          <s v="20-24"/>
          <s v="25-29"/>
          <s v="30-34"/>
          <s v="35-39"/>
          <s v="40-44"/>
          <s v="45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shagra Sindhi" refreshedDate="44846.89556759259" createdVersion="8" refreshedVersion="8" minRefreshableVersion="3" recordCount="42" xr:uid="{43541935-BC13-43F6-98BE-9887A891761E}">
  <cacheSource type="worksheet">
    <worksheetSource ref="A1:B43" sheet="Task 3"/>
  </cacheSource>
  <cacheFields count="2">
    <cacheField name="Department" numFmtId="0">
      <sharedItems count="2">
        <s v="IT "/>
        <s v="Sales"/>
      </sharedItems>
    </cacheField>
    <cacheField name="Annual_Salary ($)" numFmtId="0">
      <sharedItems containsSemiMixedTypes="0" containsString="0" containsNumber="1" containsInteger="1" minValue="27000" maxValue="1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shagra Sindhi" refreshedDate="44846.903810069445" createdVersion="8" refreshedVersion="8" minRefreshableVersion="3" recordCount="70" xr:uid="{F6474460-E694-4E6D-8DD4-37881B1BC1DE}">
  <cacheSource type="worksheet">
    <worksheetSource ref="A1:B71" sheet="Task 2"/>
  </cacheSource>
  <cacheFields count="2">
    <cacheField name="Gender" numFmtId="0">
      <sharedItems count="2">
        <s v="Male"/>
        <s v="Female"/>
      </sharedItems>
    </cacheField>
    <cacheField name="Department" numFmtId="0">
      <sharedItems count="4">
        <s v="IT "/>
        <s v="Sales"/>
        <s v="Finance"/>
        <s v="H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shagra" refreshedDate="44847.431623611112" createdVersion="8" refreshedVersion="8" minRefreshableVersion="3" recordCount="70" xr:uid="{7A01571D-0C1F-4D2F-9A31-BCBF2C89A5DE}">
  <cacheSource type="worksheet">
    <worksheetSource ref="A1:B71" sheet="Task 7"/>
  </cacheSource>
  <cacheFields count="2">
    <cacheField name="Annual_Salary ($)" numFmtId="0">
      <sharedItems containsSemiMixedTypes="0" containsString="0" containsNumber="1" containsInteger="1" minValue="27000" maxValue="170000"/>
    </cacheField>
    <cacheField name="Work_Experience" numFmtId="0">
      <sharedItems containsSemiMixedTypes="0" containsString="0" containsNumber="1" containsInteger="1" minValue="0" maxValue="24" count="20">
        <n v="24"/>
        <n v="20"/>
        <n v="19"/>
        <n v="17"/>
        <n v="16"/>
        <n v="15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n v="27000"/>
  </r>
  <r>
    <x v="0"/>
    <n v="48000"/>
  </r>
  <r>
    <x v="1"/>
    <n v="75000"/>
  </r>
  <r>
    <x v="1"/>
    <n v="61000"/>
  </r>
  <r>
    <x v="2"/>
    <n v="45000"/>
  </r>
  <r>
    <x v="2"/>
    <n v="40000"/>
  </r>
  <r>
    <x v="3"/>
    <n v="42000"/>
  </r>
  <r>
    <x v="0"/>
    <n v="28000"/>
  </r>
  <r>
    <x v="0"/>
    <n v="48000"/>
  </r>
  <r>
    <x v="1"/>
    <n v="65000"/>
  </r>
  <r>
    <x v="1"/>
    <n v="54000"/>
  </r>
  <r>
    <x v="0"/>
    <n v="45000"/>
  </r>
  <r>
    <x v="0"/>
    <n v="29000"/>
  </r>
  <r>
    <x v="2"/>
    <n v="48000"/>
  </r>
  <r>
    <x v="3"/>
    <n v="95000"/>
  </r>
  <r>
    <x v="0"/>
    <n v="78000"/>
  </r>
  <r>
    <x v="1"/>
    <n v="54000"/>
  </r>
  <r>
    <x v="3"/>
    <n v="28000"/>
  </r>
  <r>
    <x v="3"/>
    <n v="36000"/>
  </r>
  <r>
    <x v="0"/>
    <n v="42000"/>
  </r>
  <r>
    <x v="1"/>
    <n v="94000"/>
  </r>
  <r>
    <x v="1"/>
    <n v="42000"/>
  </r>
  <r>
    <x v="2"/>
    <n v="30000"/>
  </r>
  <r>
    <x v="2"/>
    <n v="48000"/>
  </r>
  <r>
    <x v="0"/>
    <n v="52000"/>
  </r>
  <r>
    <x v="0"/>
    <n v="36000"/>
  </r>
  <r>
    <x v="0"/>
    <n v="48000"/>
  </r>
  <r>
    <x v="0"/>
    <n v="48000"/>
  </r>
  <r>
    <x v="3"/>
    <n v="56000"/>
  </r>
  <r>
    <x v="3"/>
    <n v="140000"/>
  </r>
  <r>
    <x v="3"/>
    <n v="38000"/>
  </r>
  <r>
    <x v="2"/>
    <n v="68000"/>
  </r>
  <r>
    <x v="1"/>
    <n v="36000"/>
  </r>
  <r>
    <x v="1"/>
    <n v="32000"/>
  </r>
  <r>
    <x v="1"/>
    <n v="30000"/>
  </r>
  <r>
    <x v="1"/>
    <n v="28500"/>
  </r>
  <r>
    <x v="0"/>
    <n v="53000"/>
  </r>
  <r>
    <x v="3"/>
    <n v="51000"/>
  </r>
  <r>
    <x v="1"/>
    <n v="28000"/>
  </r>
  <r>
    <x v="2"/>
    <n v="35000"/>
  </r>
  <r>
    <x v="2"/>
    <n v="65000"/>
  </r>
  <r>
    <x v="3"/>
    <n v="70000"/>
  </r>
  <r>
    <x v="1"/>
    <n v="68000"/>
  </r>
  <r>
    <x v="3"/>
    <n v="61000"/>
  </r>
  <r>
    <x v="1"/>
    <n v="58000"/>
  </r>
  <r>
    <x v="2"/>
    <n v="83000"/>
  </r>
  <r>
    <x v="0"/>
    <n v="27500"/>
  </r>
  <r>
    <x v="0"/>
    <n v="29000"/>
  </r>
  <r>
    <x v="0"/>
    <n v="62000"/>
  </r>
  <r>
    <x v="3"/>
    <n v="68500"/>
  </r>
  <r>
    <x v="1"/>
    <n v="60000"/>
  </r>
  <r>
    <x v="2"/>
    <n v="80000"/>
  </r>
  <r>
    <x v="3"/>
    <n v="77000"/>
  </r>
  <r>
    <x v="2"/>
    <n v="78000"/>
  </r>
  <r>
    <x v="0"/>
    <n v="75000"/>
  </r>
  <r>
    <x v="3"/>
    <n v="85000"/>
  </r>
  <r>
    <x v="1"/>
    <n v="58000"/>
  </r>
  <r>
    <x v="0"/>
    <n v="88000"/>
  </r>
  <r>
    <x v="0"/>
    <n v="90000"/>
  </r>
  <r>
    <x v="1"/>
    <n v="63000"/>
  </r>
  <r>
    <x v="1"/>
    <n v="62500"/>
  </r>
  <r>
    <x v="2"/>
    <n v="78000"/>
  </r>
  <r>
    <x v="0"/>
    <n v="79400"/>
  </r>
  <r>
    <x v="0"/>
    <n v="80000"/>
  </r>
  <r>
    <x v="0"/>
    <n v="170000"/>
  </r>
  <r>
    <x v="3"/>
    <n v="82500"/>
  </r>
  <r>
    <x v="1"/>
    <n v="53500"/>
  </r>
  <r>
    <x v="3"/>
    <n v="57000"/>
  </r>
  <r>
    <x v="1"/>
    <n v="66500"/>
  </r>
  <r>
    <x v="2"/>
    <n v="92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n v="27000"/>
  </r>
  <r>
    <x v="0"/>
    <n v="48000"/>
  </r>
  <r>
    <x v="1"/>
    <n v="75000"/>
  </r>
  <r>
    <x v="1"/>
    <n v="61000"/>
  </r>
  <r>
    <x v="2"/>
    <n v="45000"/>
  </r>
  <r>
    <x v="2"/>
    <n v="40000"/>
  </r>
  <r>
    <x v="3"/>
    <n v="42000"/>
  </r>
  <r>
    <x v="0"/>
    <n v="28000"/>
  </r>
  <r>
    <x v="0"/>
    <n v="48000"/>
  </r>
  <r>
    <x v="1"/>
    <n v="65000"/>
  </r>
  <r>
    <x v="1"/>
    <n v="54000"/>
  </r>
  <r>
    <x v="0"/>
    <n v="45000"/>
  </r>
  <r>
    <x v="0"/>
    <n v="29000"/>
  </r>
  <r>
    <x v="2"/>
    <n v="48000"/>
  </r>
  <r>
    <x v="3"/>
    <n v="95000"/>
  </r>
  <r>
    <x v="0"/>
    <n v="78000"/>
  </r>
  <r>
    <x v="1"/>
    <n v="54000"/>
  </r>
  <r>
    <x v="3"/>
    <n v="28000"/>
  </r>
  <r>
    <x v="3"/>
    <n v="36000"/>
  </r>
  <r>
    <x v="0"/>
    <n v="42000"/>
  </r>
  <r>
    <x v="1"/>
    <n v="94000"/>
  </r>
  <r>
    <x v="1"/>
    <n v="42000"/>
  </r>
  <r>
    <x v="2"/>
    <n v="30000"/>
  </r>
  <r>
    <x v="2"/>
    <n v="48000"/>
  </r>
  <r>
    <x v="0"/>
    <n v="52000"/>
  </r>
  <r>
    <x v="0"/>
    <n v="36000"/>
  </r>
  <r>
    <x v="0"/>
    <n v="48000"/>
  </r>
  <r>
    <x v="0"/>
    <n v="48000"/>
  </r>
  <r>
    <x v="3"/>
    <n v="56000"/>
  </r>
  <r>
    <x v="3"/>
    <n v="140000"/>
  </r>
  <r>
    <x v="3"/>
    <n v="38000"/>
  </r>
  <r>
    <x v="2"/>
    <n v="68000"/>
  </r>
  <r>
    <x v="1"/>
    <n v="36000"/>
  </r>
  <r>
    <x v="1"/>
    <n v="32000"/>
  </r>
  <r>
    <x v="1"/>
    <n v="30000"/>
  </r>
  <r>
    <x v="1"/>
    <n v="28500"/>
  </r>
  <r>
    <x v="0"/>
    <n v="53000"/>
  </r>
  <r>
    <x v="3"/>
    <n v="51000"/>
  </r>
  <r>
    <x v="1"/>
    <n v="28000"/>
  </r>
  <r>
    <x v="2"/>
    <n v="35000"/>
  </r>
  <r>
    <x v="2"/>
    <n v="65000"/>
  </r>
  <r>
    <x v="3"/>
    <n v="70000"/>
  </r>
  <r>
    <x v="1"/>
    <n v="68000"/>
  </r>
  <r>
    <x v="3"/>
    <n v="61000"/>
  </r>
  <r>
    <x v="1"/>
    <n v="58000"/>
  </r>
  <r>
    <x v="2"/>
    <n v="83000"/>
  </r>
  <r>
    <x v="0"/>
    <n v="27500"/>
  </r>
  <r>
    <x v="0"/>
    <n v="29000"/>
  </r>
  <r>
    <x v="0"/>
    <n v="62000"/>
  </r>
  <r>
    <x v="3"/>
    <n v="68500"/>
  </r>
  <r>
    <x v="1"/>
    <n v="60000"/>
  </r>
  <r>
    <x v="2"/>
    <n v="80000"/>
  </r>
  <r>
    <x v="3"/>
    <n v="77000"/>
  </r>
  <r>
    <x v="2"/>
    <n v="78000"/>
  </r>
  <r>
    <x v="0"/>
    <n v="75000"/>
  </r>
  <r>
    <x v="3"/>
    <n v="85000"/>
  </r>
  <r>
    <x v="1"/>
    <n v="58000"/>
  </r>
  <r>
    <x v="0"/>
    <n v="88000"/>
  </r>
  <r>
    <x v="0"/>
    <n v="90000"/>
  </r>
  <r>
    <x v="1"/>
    <n v="63000"/>
  </r>
  <r>
    <x v="1"/>
    <n v="62500"/>
  </r>
  <r>
    <x v="2"/>
    <n v="78000"/>
  </r>
  <r>
    <x v="0"/>
    <n v="79400"/>
  </r>
  <r>
    <x v="0"/>
    <n v="80000"/>
  </r>
  <r>
    <x v="0"/>
    <n v="170000"/>
  </r>
  <r>
    <x v="3"/>
    <n v="82500"/>
  </r>
  <r>
    <x v="1"/>
    <n v="53500"/>
  </r>
  <r>
    <x v="3"/>
    <n v="57000"/>
  </r>
  <r>
    <x v="1"/>
    <n v="66500"/>
  </r>
  <r>
    <x v="2"/>
    <n v="92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</r>
  <r>
    <x v="1"/>
    <x v="1"/>
  </r>
  <r>
    <x v="2"/>
    <x v="2"/>
  </r>
  <r>
    <x v="3"/>
    <x v="3"/>
  </r>
  <r>
    <x v="4"/>
    <x v="1"/>
  </r>
  <r>
    <x v="5"/>
    <x v="4"/>
  </r>
  <r>
    <x v="6"/>
    <x v="1"/>
  </r>
  <r>
    <x v="7"/>
    <x v="5"/>
  </r>
  <r>
    <x v="8"/>
    <x v="1"/>
  </r>
  <r>
    <x v="9"/>
    <x v="6"/>
  </r>
  <r>
    <x v="10"/>
    <x v="7"/>
  </r>
  <r>
    <x v="11"/>
    <x v="1"/>
  </r>
  <r>
    <x v="12"/>
    <x v="0"/>
  </r>
  <r>
    <x v="13"/>
    <x v="1"/>
  </r>
  <r>
    <x v="14"/>
    <x v="8"/>
  </r>
  <r>
    <x v="15"/>
    <x v="9"/>
  </r>
  <r>
    <x v="16"/>
    <x v="7"/>
  </r>
  <r>
    <x v="17"/>
    <x v="0"/>
  </r>
  <r>
    <x v="18"/>
    <x v="10"/>
  </r>
  <r>
    <x v="19"/>
    <x v="1"/>
  </r>
  <r>
    <x v="20"/>
    <x v="11"/>
  </r>
  <r>
    <x v="21"/>
    <x v="1"/>
  </r>
  <r>
    <x v="22"/>
    <x v="12"/>
  </r>
  <r>
    <x v="23"/>
    <x v="1"/>
  </r>
  <r>
    <x v="24"/>
    <x v="7"/>
  </r>
  <r>
    <x v="25"/>
    <x v="4"/>
  </r>
  <r>
    <x v="26"/>
    <x v="1"/>
  </r>
  <r>
    <x v="27"/>
    <x v="1"/>
  </r>
  <r>
    <x v="28"/>
    <x v="3"/>
  </r>
  <r>
    <x v="29"/>
    <x v="13"/>
  </r>
  <r>
    <x v="30"/>
    <x v="4"/>
  </r>
  <r>
    <x v="30"/>
    <x v="6"/>
  </r>
  <r>
    <x v="31"/>
    <x v="4"/>
  </r>
  <r>
    <x v="32"/>
    <x v="12"/>
  </r>
  <r>
    <x v="33"/>
    <x v="12"/>
  </r>
  <r>
    <x v="34"/>
    <x v="5"/>
  </r>
  <r>
    <x v="35"/>
    <x v="7"/>
  </r>
  <r>
    <x v="36"/>
    <x v="7"/>
  </r>
  <r>
    <x v="37"/>
    <x v="0"/>
  </r>
  <r>
    <x v="38"/>
    <x v="4"/>
  </r>
  <r>
    <x v="39"/>
    <x v="6"/>
  </r>
  <r>
    <x v="40"/>
    <x v="8"/>
  </r>
  <r>
    <x v="41"/>
    <x v="9"/>
  </r>
  <r>
    <x v="42"/>
    <x v="2"/>
  </r>
  <r>
    <x v="43"/>
    <x v="14"/>
  </r>
  <r>
    <x v="44"/>
    <x v="15"/>
  </r>
  <r>
    <x v="45"/>
    <x v="0"/>
  </r>
  <r>
    <x v="46"/>
    <x v="5"/>
  </r>
  <r>
    <x v="47"/>
    <x v="6"/>
  </r>
  <r>
    <x v="48"/>
    <x v="16"/>
  </r>
  <r>
    <x v="49"/>
    <x v="14"/>
  </r>
  <r>
    <x v="50"/>
    <x v="17"/>
  </r>
  <r>
    <x v="51"/>
    <x v="18"/>
  </r>
  <r>
    <x v="52"/>
    <x v="19"/>
  </r>
  <r>
    <x v="53"/>
    <x v="11"/>
  </r>
  <r>
    <x v="54"/>
    <x v="20"/>
  </r>
  <r>
    <x v="55"/>
    <x v="3"/>
  </r>
  <r>
    <x v="56"/>
    <x v="21"/>
  </r>
  <r>
    <x v="57"/>
    <x v="22"/>
  </r>
  <r>
    <x v="58"/>
    <x v="6"/>
  </r>
  <r>
    <x v="59"/>
    <x v="14"/>
  </r>
  <r>
    <x v="60"/>
    <x v="11"/>
  </r>
  <r>
    <x v="61"/>
    <x v="23"/>
  </r>
  <r>
    <x v="62"/>
    <x v="24"/>
  </r>
  <r>
    <x v="63"/>
    <x v="25"/>
  </r>
  <r>
    <x v="64"/>
    <x v="26"/>
  </r>
  <r>
    <x v="65"/>
    <x v="7"/>
  </r>
  <r>
    <x v="66"/>
    <x v="3"/>
  </r>
  <r>
    <x v="67"/>
    <x v="9"/>
  </r>
  <r>
    <x v="68"/>
    <x v="2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7000"/>
  </r>
  <r>
    <x v="0"/>
    <n v="48000"/>
  </r>
  <r>
    <x v="0"/>
    <n v="28000"/>
  </r>
  <r>
    <x v="0"/>
    <n v="48000"/>
  </r>
  <r>
    <x v="0"/>
    <n v="45000"/>
  </r>
  <r>
    <x v="0"/>
    <n v="29000"/>
  </r>
  <r>
    <x v="0"/>
    <n v="78000"/>
  </r>
  <r>
    <x v="0"/>
    <n v="42000"/>
  </r>
  <r>
    <x v="0"/>
    <n v="52000"/>
  </r>
  <r>
    <x v="0"/>
    <n v="36000"/>
  </r>
  <r>
    <x v="0"/>
    <n v="48000"/>
  </r>
  <r>
    <x v="0"/>
    <n v="48000"/>
  </r>
  <r>
    <x v="0"/>
    <n v="53000"/>
  </r>
  <r>
    <x v="0"/>
    <n v="27500"/>
  </r>
  <r>
    <x v="0"/>
    <n v="29000"/>
  </r>
  <r>
    <x v="0"/>
    <n v="62000"/>
  </r>
  <r>
    <x v="0"/>
    <n v="75000"/>
  </r>
  <r>
    <x v="0"/>
    <n v="88000"/>
  </r>
  <r>
    <x v="0"/>
    <n v="90000"/>
  </r>
  <r>
    <x v="0"/>
    <n v="79400"/>
  </r>
  <r>
    <x v="0"/>
    <n v="80000"/>
  </r>
  <r>
    <x v="0"/>
    <n v="170000"/>
  </r>
  <r>
    <x v="1"/>
    <n v="75000"/>
  </r>
  <r>
    <x v="1"/>
    <n v="61000"/>
  </r>
  <r>
    <x v="1"/>
    <n v="65000"/>
  </r>
  <r>
    <x v="1"/>
    <n v="54000"/>
  </r>
  <r>
    <x v="1"/>
    <n v="54000"/>
  </r>
  <r>
    <x v="1"/>
    <n v="94000"/>
  </r>
  <r>
    <x v="1"/>
    <n v="42000"/>
  </r>
  <r>
    <x v="1"/>
    <n v="36000"/>
  </r>
  <r>
    <x v="1"/>
    <n v="32000"/>
  </r>
  <r>
    <x v="1"/>
    <n v="30000"/>
  </r>
  <r>
    <x v="1"/>
    <n v="28500"/>
  </r>
  <r>
    <x v="1"/>
    <n v="28000"/>
  </r>
  <r>
    <x v="1"/>
    <n v="68000"/>
  </r>
  <r>
    <x v="1"/>
    <n v="58000"/>
  </r>
  <r>
    <x v="1"/>
    <n v="60000"/>
  </r>
  <r>
    <x v="1"/>
    <n v="58000"/>
  </r>
  <r>
    <x v="1"/>
    <n v="63000"/>
  </r>
  <r>
    <x v="1"/>
    <n v="62500"/>
  </r>
  <r>
    <x v="1"/>
    <n v="53500"/>
  </r>
  <r>
    <x v="1"/>
    <n v="665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</r>
  <r>
    <x v="1"/>
    <x v="0"/>
  </r>
  <r>
    <x v="0"/>
    <x v="1"/>
  </r>
  <r>
    <x v="0"/>
    <x v="1"/>
  </r>
  <r>
    <x v="1"/>
    <x v="2"/>
  </r>
  <r>
    <x v="0"/>
    <x v="2"/>
  </r>
  <r>
    <x v="1"/>
    <x v="3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0"/>
    <x v="2"/>
  </r>
  <r>
    <x v="1"/>
    <x v="3"/>
  </r>
  <r>
    <x v="0"/>
    <x v="0"/>
  </r>
  <r>
    <x v="0"/>
    <x v="1"/>
  </r>
  <r>
    <x v="1"/>
    <x v="3"/>
  </r>
  <r>
    <x v="0"/>
    <x v="3"/>
  </r>
  <r>
    <x v="0"/>
    <x v="0"/>
  </r>
  <r>
    <x v="0"/>
    <x v="1"/>
  </r>
  <r>
    <x v="0"/>
    <x v="1"/>
  </r>
  <r>
    <x v="1"/>
    <x v="2"/>
  </r>
  <r>
    <x v="0"/>
    <x v="2"/>
  </r>
  <r>
    <x v="0"/>
    <x v="0"/>
  </r>
  <r>
    <x v="0"/>
    <x v="0"/>
  </r>
  <r>
    <x v="0"/>
    <x v="0"/>
  </r>
  <r>
    <x v="1"/>
    <x v="0"/>
  </r>
  <r>
    <x v="1"/>
    <x v="3"/>
  </r>
  <r>
    <x v="1"/>
    <x v="3"/>
  </r>
  <r>
    <x v="0"/>
    <x v="3"/>
  </r>
  <r>
    <x v="0"/>
    <x v="2"/>
  </r>
  <r>
    <x v="0"/>
    <x v="1"/>
  </r>
  <r>
    <x v="0"/>
    <x v="1"/>
  </r>
  <r>
    <x v="1"/>
    <x v="1"/>
  </r>
  <r>
    <x v="1"/>
    <x v="1"/>
  </r>
  <r>
    <x v="1"/>
    <x v="0"/>
  </r>
  <r>
    <x v="1"/>
    <x v="3"/>
  </r>
  <r>
    <x v="1"/>
    <x v="1"/>
  </r>
  <r>
    <x v="0"/>
    <x v="2"/>
  </r>
  <r>
    <x v="0"/>
    <x v="2"/>
  </r>
  <r>
    <x v="1"/>
    <x v="3"/>
  </r>
  <r>
    <x v="0"/>
    <x v="1"/>
  </r>
  <r>
    <x v="1"/>
    <x v="3"/>
  </r>
  <r>
    <x v="0"/>
    <x v="1"/>
  </r>
  <r>
    <x v="0"/>
    <x v="2"/>
  </r>
  <r>
    <x v="0"/>
    <x v="0"/>
  </r>
  <r>
    <x v="1"/>
    <x v="0"/>
  </r>
  <r>
    <x v="1"/>
    <x v="0"/>
  </r>
  <r>
    <x v="1"/>
    <x v="3"/>
  </r>
  <r>
    <x v="0"/>
    <x v="1"/>
  </r>
  <r>
    <x v="0"/>
    <x v="2"/>
  </r>
  <r>
    <x v="0"/>
    <x v="3"/>
  </r>
  <r>
    <x v="0"/>
    <x v="2"/>
  </r>
  <r>
    <x v="0"/>
    <x v="0"/>
  </r>
  <r>
    <x v="0"/>
    <x v="3"/>
  </r>
  <r>
    <x v="1"/>
    <x v="1"/>
  </r>
  <r>
    <x v="1"/>
    <x v="0"/>
  </r>
  <r>
    <x v="1"/>
    <x v="0"/>
  </r>
  <r>
    <x v="0"/>
    <x v="1"/>
  </r>
  <r>
    <x v="0"/>
    <x v="1"/>
  </r>
  <r>
    <x v="0"/>
    <x v="2"/>
  </r>
  <r>
    <x v="0"/>
    <x v="0"/>
  </r>
  <r>
    <x v="1"/>
    <x v="0"/>
  </r>
  <r>
    <x v="0"/>
    <x v="0"/>
  </r>
  <r>
    <x v="1"/>
    <x v="3"/>
  </r>
  <r>
    <x v="0"/>
    <x v="1"/>
  </r>
  <r>
    <x v="1"/>
    <x v="3"/>
  </r>
  <r>
    <x v="0"/>
    <x v="1"/>
  </r>
  <r>
    <x v="0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70000"/>
    <x v="0"/>
  </r>
  <r>
    <n v="140000"/>
    <x v="1"/>
  </r>
  <r>
    <n v="92000"/>
    <x v="2"/>
  </r>
  <r>
    <n v="90000"/>
    <x v="3"/>
  </r>
  <r>
    <n v="88000"/>
    <x v="4"/>
  </r>
  <r>
    <n v="85000"/>
    <x v="5"/>
  </r>
  <r>
    <n v="80000"/>
    <x v="6"/>
  </r>
  <r>
    <n v="80000"/>
    <x v="6"/>
  </r>
  <r>
    <n v="82500"/>
    <x v="6"/>
  </r>
  <r>
    <n v="94000"/>
    <x v="7"/>
  </r>
  <r>
    <n v="78000"/>
    <x v="7"/>
  </r>
  <r>
    <n v="79400"/>
    <x v="7"/>
  </r>
  <r>
    <n v="77000"/>
    <x v="8"/>
  </r>
  <r>
    <n v="75000"/>
    <x v="8"/>
  </r>
  <r>
    <n v="83000"/>
    <x v="9"/>
  </r>
  <r>
    <n v="78000"/>
    <x v="9"/>
  </r>
  <r>
    <n v="95000"/>
    <x v="10"/>
  </r>
  <r>
    <n v="70000"/>
    <x v="10"/>
  </r>
  <r>
    <n v="68500"/>
    <x v="10"/>
  </r>
  <r>
    <n v="78000"/>
    <x v="11"/>
  </r>
  <r>
    <n v="68000"/>
    <x v="11"/>
  </r>
  <r>
    <n v="65000"/>
    <x v="11"/>
  </r>
  <r>
    <n v="68000"/>
    <x v="11"/>
  </r>
  <r>
    <n v="75000"/>
    <x v="12"/>
  </r>
  <r>
    <n v="65000"/>
    <x v="12"/>
  </r>
  <r>
    <n v="61000"/>
    <x v="12"/>
  </r>
  <r>
    <n v="62000"/>
    <x v="12"/>
  </r>
  <r>
    <n v="63000"/>
    <x v="12"/>
  </r>
  <r>
    <n v="62500"/>
    <x v="12"/>
  </r>
  <r>
    <n v="66500"/>
    <x v="12"/>
  </r>
  <r>
    <n v="61000"/>
    <x v="13"/>
  </r>
  <r>
    <n v="58000"/>
    <x v="13"/>
  </r>
  <r>
    <n v="60000"/>
    <x v="13"/>
  </r>
  <r>
    <n v="57000"/>
    <x v="13"/>
  </r>
  <r>
    <n v="54000"/>
    <x v="14"/>
  </r>
  <r>
    <n v="42000"/>
    <x v="14"/>
  </r>
  <r>
    <n v="52000"/>
    <x v="14"/>
  </r>
  <r>
    <n v="56000"/>
    <x v="14"/>
  </r>
  <r>
    <n v="53000"/>
    <x v="14"/>
  </r>
  <r>
    <n v="58000"/>
    <x v="14"/>
  </r>
  <r>
    <n v="53500"/>
    <x v="14"/>
  </r>
  <r>
    <n v="48000"/>
    <x v="15"/>
  </r>
  <r>
    <n v="45000"/>
    <x v="15"/>
  </r>
  <r>
    <n v="42000"/>
    <x v="15"/>
  </r>
  <r>
    <n v="48000"/>
    <x v="15"/>
  </r>
  <r>
    <n v="54000"/>
    <x v="15"/>
  </r>
  <r>
    <n v="45000"/>
    <x v="15"/>
  </r>
  <r>
    <n v="48000"/>
    <x v="15"/>
  </r>
  <r>
    <n v="42000"/>
    <x v="15"/>
  </r>
  <r>
    <n v="48000"/>
    <x v="15"/>
  </r>
  <r>
    <n v="48000"/>
    <x v="15"/>
  </r>
  <r>
    <n v="48000"/>
    <x v="15"/>
  </r>
  <r>
    <n v="51000"/>
    <x v="15"/>
  </r>
  <r>
    <n v="40000"/>
    <x v="16"/>
  </r>
  <r>
    <n v="36000"/>
    <x v="16"/>
  </r>
  <r>
    <n v="38000"/>
    <x v="16"/>
  </r>
  <r>
    <n v="36000"/>
    <x v="17"/>
  </r>
  <r>
    <n v="36000"/>
    <x v="17"/>
  </r>
  <r>
    <n v="35000"/>
    <x v="17"/>
  </r>
  <r>
    <n v="30000"/>
    <x v="18"/>
  </r>
  <r>
    <n v="32000"/>
    <x v="18"/>
  </r>
  <r>
    <n v="30000"/>
    <x v="18"/>
  </r>
  <r>
    <n v="28500"/>
    <x v="18"/>
  </r>
  <r>
    <n v="27000"/>
    <x v="19"/>
  </r>
  <r>
    <n v="28000"/>
    <x v="19"/>
  </r>
  <r>
    <n v="29000"/>
    <x v="19"/>
  </r>
  <r>
    <n v="28000"/>
    <x v="19"/>
  </r>
  <r>
    <n v="28000"/>
    <x v="19"/>
  </r>
  <r>
    <n v="27500"/>
    <x v="19"/>
  </r>
  <r>
    <n v="2900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3F877-4971-4CC3-9B45-A92349329217}" name="PivotTable3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3:E8" firstHeaderRow="1" firstDataRow="1" firstDataCol="1"/>
  <pivotFields count="2"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_Salary ($)" fld="1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B2B87-C59D-40DF-A6F8-1E7DAE965BBF}" name="PivotTable4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D3:I7" firstHeaderRow="1" firstDataRow="2" firstDataCol="1"/>
  <pivotFields count="2">
    <pivotField axis="axisRow" dataField="1" showAll="0">
      <items count="3">
        <item x="1"/>
        <item x="0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Gender" fld="0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06184-D03B-4CA4-BCB4-4DAAB9F0A2A1}" name="PivotTable4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2:G5" firstHeaderRow="0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nnual_Salary ($)" fld="1" subtotal="average" baseField="0" baseItem="0"/>
    <dataField name="Min of Annual_Salary ($)2" fld="1" subtotal="min" baseField="0" baseItem="0"/>
    <dataField name="Max of Annual_Salary ($)" fld="1" subtotal="max" baseField="0" baseItem="0"/>
  </dataField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42FEA1-AD5F-40A7-94B6-5DE8F07B2BB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8" firstHeaderRow="1" firstDataRow="1" firstDataCol="1"/>
  <pivotFields count="2"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_Salary ($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50209-9D3E-41F1-80E3-AB0A42F4B291}" name="PivotTable3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2:E9" firstHeaderRow="1" firstDataRow="1" firstDataCol="1"/>
  <pivotFields count="2">
    <pivotField dataField="1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Code 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728DA-EDDE-48AF-AB0F-7B6611DF238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D4:E25" firstHeaderRow="1" firstDataRow="1" firstDataCol="1"/>
  <pivotFields count="2">
    <pivotField dataField="1" showAll="0"/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Annual_Salary ($)" fld="0" subtotal="average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71"/>
  <sheetViews>
    <sheetView tabSelected="1" zoomScale="110" zoomScaleNormal="110" workbookViewId="0">
      <selection activeCell="K36" sqref="K36"/>
    </sheetView>
  </sheetViews>
  <sheetFormatPr defaultRowHeight="14.4" x14ac:dyDescent="0.3"/>
  <cols>
    <col min="1" max="2" width="16.88671875" customWidth="1"/>
    <col min="3" max="3" width="12" customWidth="1"/>
    <col min="4" max="4" width="17.44140625" customWidth="1"/>
    <col min="5" max="5" width="12" hidden="1" customWidth="1"/>
    <col min="7" max="7" width="20.6640625" customWidth="1"/>
    <col min="8" max="8" width="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 hidden="1" x14ac:dyDescent="0.3">
      <c r="A2" s="1">
        <v>1010</v>
      </c>
      <c r="B2" s="1" t="s">
        <v>7</v>
      </c>
      <c r="C2" s="1" t="s">
        <v>8</v>
      </c>
      <c r="D2" s="1">
        <v>27000</v>
      </c>
      <c r="E2" s="1">
        <v>1</v>
      </c>
      <c r="F2" s="4">
        <v>22</v>
      </c>
      <c r="G2" s="3">
        <v>0</v>
      </c>
      <c r="H2" s="2"/>
    </row>
    <row r="3" spans="1:8" hidden="1" x14ac:dyDescent="0.3">
      <c r="A3" s="1">
        <v>1011</v>
      </c>
      <c r="B3" s="1" t="s">
        <v>9</v>
      </c>
      <c r="C3" s="1" t="s">
        <v>8</v>
      </c>
      <c r="D3" s="1">
        <v>48000</v>
      </c>
      <c r="E3" s="1">
        <v>4</v>
      </c>
      <c r="F3" s="4">
        <v>27</v>
      </c>
      <c r="G3" s="3">
        <v>4</v>
      </c>
      <c r="H3" s="2"/>
    </row>
    <row r="4" spans="1:8" x14ac:dyDescent="0.3">
      <c r="A4" s="1">
        <v>1012</v>
      </c>
      <c r="B4" s="1" t="s">
        <v>7</v>
      </c>
      <c r="C4" s="1" t="s">
        <v>10</v>
      </c>
      <c r="D4" s="1">
        <v>75000</v>
      </c>
      <c r="E4" s="1">
        <v>10</v>
      </c>
      <c r="F4" s="4">
        <v>31</v>
      </c>
      <c r="G4" s="3">
        <v>7</v>
      </c>
      <c r="H4" s="2"/>
    </row>
    <row r="5" spans="1:8" x14ac:dyDescent="0.3">
      <c r="A5" s="1">
        <v>1013</v>
      </c>
      <c r="B5" s="1" t="s">
        <v>7</v>
      </c>
      <c r="C5" s="1" t="s">
        <v>10</v>
      </c>
      <c r="D5" s="1">
        <v>61000</v>
      </c>
      <c r="E5" s="1">
        <v>4</v>
      </c>
      <c r="F5" s="4">
        <v>29</v>
      </c>
      <c r="G5" s="3">
        <v>6</v>
      </c>
      <c r="H5" s="2"/>
    </row>
    <row r="6" spans="1:8" hidden="1" x14ac:dyDescent="0.3">
      <c r="A6" s="1">
        <v>1014</v>
      </c>
      <c r="B6" s="1" t="s">
        <v>9</v>
      </c>
      <c r="C6" s="1" t="s">
        <v>11</v>
      </c>
      <c r="D6" s="1">
        <v>45000</v>
      </c>
      <c r="E6" s="1">
        <v>4</v>
      </c>
      <c r="F6" s="4">
        <v>27</v>
      </c>
      <c r="G6" s="3">
        <v>4</v>
      </c>
      <c r="H6" s="2"/>
    </row>
    <row r="7" spans="1:8" hidden="1" x14ac:dyDescent="0.3">
      <c r="A7" s="1">
        <v>1015</v>
      </c>
      <c r="B7" s="1" t="s">
        <v>7</v>
      </c>
      <c r="C7" s="1" t="s">
        <v>11</v>
      </c>
      <c r="D7" s="1">
        <v>40000</v>
      </c>
      <c r="E7" s="1">
        <v>0</v>
      </c>
      <c r="F7" s="4">
        <v>26</v>
      </c>
      <c r="G7" s="3">
        <v>3</v>
      </c>
      <c r="H7" s="2"/>
    </row>
    <row r="8" spans="1:8" hidden="1" x14ac:dyDescent="0.3">
      <c r="A8" s="1">
        <v>1016</v>
      </c>
      <c r="B8" s="1" t="s">
        <v>9</v>
      </c>
      <c r="C8" s="1" t="s">
        <v>12</v>
      </c>
      <c r="D8" s="1">
        <v>42000</v>
      </c>
      <c r="E8" s="1">
        <v>2</v>
      </c>
      <c r="F8" s="4">
        <v>27</v>
      </c>
      <c r="G8" s="3">
        <v>4</v>
      </c>
      <c r="H8" s="2"/>
    </row>
    <row r="9" spans="1:8" hidden="1" x14ac:dyDescent="0.3">
      <c r="A9" s="1">
        <v>1017</v>
      </c>
      <c r="B9" s="1" t="s">
        <v>7</v>
      </c>
      <c r="C9" s="1" t="s">
        <v>8</v>
      </c>
      <c r="D9" s="1">
        <v>28000</v>
      </c>
      <c r="E9" s="1">
        <v>1</v>
      </c>
      <c r="F9" s="4">
        <v>23</v>
      </c>
      <c r="G9" s="3">
        <v>0</v>
      </c>
      <c r="H9" s="2"/>
    </row>
    <row r="10" spans="1:8" hidden="1" x14ac:dyDescent="0.3">
      <c r="A10" s="1">
        <v>1018</v>
      </c>
      <c r="B10" s="1" t="s">
        <v>9</v>
      </c>
      <c r="C10" s="1" t="s">
        <v>8</v>
      </c>
      <c r="D10" s="1">
        <v>48000</v>
      </c>
      <c r="E10" s="1">
        <v>4</v>
      </c>
      <c r="F10" s="4">
        <v>27</v>
      </c>
      <c r="G10" s="3">
        <v>4</v>
      </c>
      <c r="H10" s="2"/>
    </row>
    <row r="11" spans="1:8" x14ac:dyDescent="0.3">
      <c r="A11" s="1">
        <v>1019</v>
      </c>
      <c r="B11" s="1" t="s">
        <v>7</v>
      </c>
      <c r="C11" s="1" t="s">
        <v>10</v>
      </c>
      <c r="D11" s="1">
        <v>65000</v>
      </c>
      <c r="E11" s="1">
        <v>4</v>
      </c>
      <c r="F11" s="4">
        <v>32</v>
      </c>
      <c r="G11" s="3">
        <v>7</v>
      </c>
      <c r="H11" s="2"/>
    </row>
    <row r="12" spans="1:8" x14ac:dyDescent="0.3">
      <c r="A12" s="1">
        <v>1020</v>
      </c>
      <c r="B12" s="1" t="s">
        <v>7</v>
      </c>
      <c r="C12" s="1" t="s">
        <v>10</v>
      </c>
      <c r="D12" s="3">
        <v>54000</v>
      </c>
      <c r="E12" s="3">
        <v>4</v>
      </c>
      <c r="F12" s="12">
        <v>28</v>
      </c>
      <c r="G12" s="3">
        <v>4</v>
      </c>
      <c r="H12" s="2"/>
    </row>
    <row r="13" spans="1:8" hidden="1" x14ac:dyDescent="0.3">
      <c r="A13" s="1">
        <v>1021</v>
      </c>
      <c r="B13" s="1" t="s">
        <v>9</v>
      </c>
      <c r="C13" s="1" t="s">
        <v>8</v>
      </c>
      <c r="D13" s="1">
        <v>45000</v>
      </c>
      <c r="E13" s="1">
        <v>4</v>
      </c>
      <c r="F13" s="4">
        <v>27</v>
      </c>
      <c r="G13" s="3">
        <v>4</v>
      </c>
      <c r="H13" t="s">
        <v>13</v>
      </c>
    </row>
    <row r="14" spans="1:8" hidden="1" x14ac:dyDescent="0.3">
      <c r="A14" s="1">
        <v>1022</v>
      </c>
      <c r="B14" s="1" t="s">
        <v>7</v>
      </c>
      <c r="C14" s="1" t="s">
        <v>8</v>
      </c>
      <c r="D14" s="1">
        <v>29000</v>
      </c>
      <c r="E14" s="1">
        <v>0</v>
      </c>
      <c r="F14" s="4">
        <v>22</v>
      </c>
      <c r="G14" s="3">
        <v>0</v>
      </c>
    </row>
    <row r="15" spans="1:8" hidden="1" x14ac:dyDescent="0.3">
      <c r="A15" s="1">
        <v>1023</v>
      </c>
      <c r="B15" s="1" t="s">
        <v>7</v>
      </c>
      <c r="C15" s="1" t="s">
        <v>11</v>
      </c>
      <c r="D15" s="1">
        <v>48000</v>
      </c>
      <c r="E15" s="1">
        <v>2</v>
      </c>
      <c r="F15" s="4">
        <v>27</v>
      </c>
      <c r="G15" s="3">
        <v>4</v>
      </c>
    </row>
    <row r="16" spans="1:8" hidden="1" x14ac:dyDescent="0.3">
      <c r="A16" s="1">
        <v>1024</v>
      </c>
      <c r="B16" s="1" t="s">
        <v>9</v>
      </c>
      <c r="C16" s="1" t="s">
        <v>12</v>
      </c>
      <c r="D16" s="1">
        <v>95000</v>
      </c>
      <c r="E16" s="1">
        <v>9</v>
      </c>
      <c r="F16" s="4">
        <v>35</v>
      </c>
      <c r="G16" s="3">
        <v>9</v>
      </c>
    </row>
    <row r="17" spans="1:7" hidden="1" x14ac:dyDescent="0.3">
      <c r="A17" s="1">
        <v>1025</v>
      </c>
      <c r="B17" s="1" t="s">
        <v>7</v>
      </c>
      <c r="C17" s="1" t="s">
        <v>8</v>
      </c>
      <c r="D17" s="1">
        <v>78000</v>
      </c>
      <c r="E17" s="1">
        <v>4</v>
      </c>
      <c r="F17" s="4">
        <v>33</v>
      </c>
      <c r="G17" s="3">
        <v>8</v>
      </c>
    </row>
    <row r="18" spans="1:7" x14ac:dyDescent="0.3">
      <c r="A18" s="1">
        <v>1026</v>
      </c>
      <c r="B18" s="1" t="s">
        <v>7</v>
      </c>
      <c r="C18" s="1" t="s">
        <v>10</v>
      </c>
      <c r="D18" s="3">
        <v>54000</v>
      </c>
      <c r="E18" s="3">
        <v>4</v>
      </c>
      <c r="F18" s="12">
        <v>28</v>
      </c>
      <c r="G18" s="3">
        <v>5</v>
      </c>
    </row>
    <row r="19" spans="1:7" hidden="1" x14ac:dyDescent="0.3">
      <c r="A19" s="1">
        <v>1027</v>
      </c>
      <c r="B19" s="1" t="s">
        <v>9</v>
      </c>
      <c r="C19" s="1" t="s">
        <v>12</v>
      </c>
      <c r="D19" s="1">
        <v>28000</v>
      </c>
      <c r="E19" s="1">
        <v>1</v>
      </c>
      <c r="F19" s="4">
        <v>22</v>
      </c>
      <c r="G19" s="3">
        <v>0</v>
      </c>
    </row>
    <row r="20" spans="1:7" hidden="1" x14ac:dyDescent="0.3">
      <c r="A20" s="1">
        <v>1028</v>
      </c>
      <c r="B20" s="1" t="s">
        <v>7</v>
      </c>
      <c r="C20" s="1" t="s">
        <v>12</v>
      </c>
      <c r="D20" s="1">
        <v>36000</v>
      </c>
      <c r="E20" s="1">
        <v>0</v>
      </c>
      <c r="F20" s="4">
        <v>25</v>
      </c>
      <c r="G20" s="3">
        <v>3</v>
      </c>
    </row>
    <row r="21" spans="1:7" hidden="1" x14ac:dyDescent="0.3">
      <c r="A21" s="1">
        <v>1029</v>
      </c>
      <c r="B21" s="1" t="s">
        <v>7</v>
      </c>
      <c r="C21" s="1" t="s">
        <v>8</v>
      </c>
      <c r="D21" s="3">
        <v>42000</v>
      </c>
      <c r="E21" s="3">
        <v>2</v>
      </c>
      <c r="F21" s="12">
        <v>27</v>
      </c>
      <c r="G21" s="3">
        <v>4</v>
      </c>
    </row>
    <row r="22" spans="1:7" x14ac:dyDescent="0.3">
      <c r="A22" s="1">
        <v>1030</v>
      </c>
      <c r="B22" s="1" t="s">
        <v>7</v>
      </c>
      <c r="C22" s="1" t="s">
        <v>10</v>
      </c>
      <c r="D22" s="3">
        <v>94000</v>
      </c>
      <c r="E22" s="3">
        <v>4</v>
      </c>
      <c r="F22" s="12">
        <v>37</v>
      </c>
      <c r="G22" s="3">
        <v>12</v>
      </c>
    </row>
    <row r="23" spans="1:7" x14ac:dyDescent="0.3">
      <c r="A23" s="1">
        <v>1031</v>
      </c>
      <c r="B23" s="1" t="s">
        <v>7</v>
      </c>
      <c r="C23" s="1" t="s">
        <v>10</v>
      </c>
      <c r="D23" s="3">
        <v>42000</v>
      </c>
      <c r="E23" s="3">
        <v>2</v>
      </c>
      <c r="F23" s="12">
        <v>27</v>
      </c>
      <c r="G23" s="3">
        <v>5</v>
      </c>
    </row>
    <row r="24" spans="1:7" hidden="1" x14ac:dyDescent="0.3">
      <c r="A24" s="1">
        <v>1032</v>
      </c>
      <c r="B24" s="1" t="s">
        <v>9</v>
      </c>
      <c r="C24" s="1" t="s">
        <v>11</v>
      </c>
      <c r="D24" s="3">
        <v>30000</v>
      </c>
      <c r="E24" s="3">
        <v>4</v>
      </c>
      <c r="F24" s="12">
        <v>24</v>
      </c>
      <c r="G24" s="3">
        <v>1</v>
      </c>
    </row>
    <row r="25" spans="1:7" hidden="1" x14ac:dyDescent="0.3">
      <c r="A25" s="1">
        <v>1033</v>
      </c>
      <c r="B25" s="1" t="s">
        <v>7</v>
      </c>
      <c r="C25" s="1" t="s">
        <v>11</v>
      </c>
      <c r="D25" s="3">
        <v>48000</v>
      </c>
      <c r="E25" s="3">
        <v>4</v>
      </c>
      <c r="F25" s="12">
        <v>27</v>
      </c>
      <c r="G25" s="3">
        <v>4</v>
      </c>
    </row>
    <row r="26" spans="1:7" hidden="1" x14ac:dyDescent="0.3">
      <c r="A26" s="1">
        <v>1034</v>
      </c>
      <c r="B26" s="1" t="s">
        <v>7</v>
      </c>
      <c r="C26" s="1" t="s">
        <v>8</v>
      </c>
      <c r="D26" s="3">
        <v>52000</v>
      </c>
      <c r="E26" s="3">
        <v>5</v>
      </c>
      <c r="F26" s="12">
        <v>28</v>
      </c>
      <c r="G26" s="3">
        <v>5</v>
      </c>
    </row>
    <row r="27" spans="1:7" hidden="1" x14ac:dyDescent="0.3">
      <c r="A27" s="1">
        <v>1035</v>
      </c>
      <c r="B27" s="1" t="s">
        <v>7</v>
      </c>
      <c r="C27" s="1" t="s">
        <v>8</v>
      </c>
      <c r="D27" s="3">
        <v>36000</v>
      </c>
      <c r="E27" s="3">
        <v>1</v>
      </c>
      <c r="F27" s="12">
        <v>26</v>
      </c>
      <c r="G27" s="3">
        <v>2</v>
      </c>
    </row>
    <row r="28" spans="1:7" hidden="1" x14ac:dyDescent="0.3">
      <c r="A28" s="1">
        <v>1036</v>
      </c>
      <c r="B28" s="1" t="s">
        <v>7</v>
      </c>
      <c r="C28" s="1" t="s">
        <v>8</v>
      </c>
      <c r="D28" s="3">
        <v>48000</v>
      </c>
      <c r="E28" s="3">
        <v>4</v>
      </c>
      <c r="F28" s="12">
        <v>27</v>
      </c>
      <c r="G28" s="3">
        <v>4</v>
      </c>
    </row>
    <row r="29" spans="1:7" hidden="1" x14ac:dyDescent="0.3">
      <c r="A29" s="1">
        <v>1037</v>
      </c>
      <c r="B29" s="1" t="s">
        <v>9</v>
      </c>
      <c r="C29" s="1" t="s">
        <v>8</v>
      </c>
      <c r="D29" s="3">
        <v>48000</v>
      </c>
      <c r="E29" s="3">
        <v>4</v>
      </c>
      <c r="F29" s="12">
        <v>27</v>
      </c>
      <c r="G29" s="3">
        <v>4</v>
      </c>
    </row>
    <row r="30" spans="1:7" hidden="1" x14ac:dyDescent="0.3">
      <c r="A30" s="1">
        <v>1038</v>
      </c>
      <c r="B30" s="1" t="s">
        <v>9</v>
      </c>
      <c r="C30" s="1" t="s">
        <v>12</v>
      </c>
      <c r="D30" s="3">
        <v>56000</v>
      </c>
      <c r="E30" s="3">
        <v>4</v>
      </c>
      <c r="F30" s="12">
        <v>29</v>
      </c>
      <c r="G30" s="3">
        <v>5</v>
      </c>
    </row>
    <row r="31" spans="1:7" hidden="1" x14ac:dyDescent="0.3">
      <c r="A31" s="1">
        <v>1039</v>
      </c>
      <c r="B31" s="1" t="s">
        <v>9</v>
      </c>
      <c r="C31" s="1" t="s">
        <v>12</v>
      </c>
      <c r="D31" s="3">
        <v>140000</v>
      </c>
      <c r="E31" s="3">
        <v>9</v>
      </c>
      <c r="F31" s="12">
        <v>49</v>
      </c>
      <c r="G31" s="3">
        <v>20</v>
      </c>
    </row>
    <row r="32" spans="1:7" hidden="1" x14ac:dyDescent="0.3">
      <c r="A32" s="1">
        <v>1040</v>
      </c>
      <c r="B32" s="1" t="s">
        <v>7</v>
      </c>
      <c r="C32" s="1" t="s">
        <v>12</v>
      </c>
      <c r="D32" s="3">
        <v>38000</v>
      </c>
      <c r="E32" s="3">
        <v>1</v>
      </c>
      <c r="F32" s="12">
        <v>26</v>
      </c>
      <c r="G32" s="3">
        <v>3</v>
      </c>
    </row>
    <row r="33" spans="1:42" hidden="1" x14ac:dyDescent="0.3">
      <c r="A33" s="3">
        <v>1040</v>
      </c>
      <c r="B33" s="3" t="s">
        <v>7</v>
      </c>
      <c r="C33" s="3" t="s">
        <v>11</v>
      </c>
      <c r="D33" s="3">
        <v>68000</v>
      </c>
      <c r="E33" s="1"/>
      <c r="F33" s="12">
        <v>32</v>
      </c>
      <c r="G33" s="3">
        <v>8</v>
      </c>
    </row>
    <row r="34" spans="1:42" x14ac:dyDescent="0.3">
      <c r="A34" s="1">
        <v>1041</v>
      </c>
      <c r="B34" s="1" t="s">
        <v>7</v>
      </c>
      <c r="C34" s="1" t="s">
        <v>10</v>
      </c>
      <c r="D34" s="1">
        <v>36000</v>
      </c>
      <c r="E34" s="1">
        <v>2</v>
      </c>
      <c r="F34" s="4">
        <v>26</v>
      </c>
      <c r="G34" s="3">
        <v>2</v>
      </c>
    </row>
    <row r="35" spans="1:42" x14ac:dyDescent="0.3">
      <c r="A35" s="1">
        <v>1042</v>
      </c>
      <c r="B35" s="1" t="s">
        <v>7</v>
      </c>
      <c r="C35" s="1" t="s">
        <v>10</v>
      </c>
      <c r="D35" s="1">
        <v>32000</v>
      </c>
      <c r="E35" s="1">
        <v>9</v>
      </c>
      <c r="F35" s="4">
        <v>24</v>
      </c>
      <c r="G35" s="3">
        <v>1</v>
      </c>
    </row>
    <row r="36" spans="1:42" x14ac:dyDescent="0.3">
      <c r="A36" s="1">
        <v>1043</v>
      </c>
      <c r="B36" s="1" t="s">
        <v>9</v>
      </c>
      <c r="C36" s="1" t="s">
        <v>10</v>
      </c>
      <c r="D36" s="3">
        <v>30000</v>
      </c>
      <c r="E36" s="3">
        <v>2</v>
      </c>
      <c r="F36" s="12">
        <v>24</v>
      </c>
      <c r="G36" s="3">
        <v>1</v>
      </c>
    </row>
    <row r="37" spans="1:42" x14ac:dyDescent="0.3">
      <c r="A37" s="1">
        <v>1044</v>
      </c>
      <c r="B37" s="1" t="s">
        <v>9</v>
      </c>
      <c r="C37" s="1" t="s">
        <v>10</v>
      </c>
      <c r="D37" s="3">
        <v>28500</v>
      </c>
      <c r="E37" s="3">
        <v>1</v>
      </c>
      <c r="F37" s="12">
        <v>23</v>
      </c>
      <c r="G37" s="3">
        <v>1</v>
      </c>
    </row>
    <row r="38" spans="1:42" hidden="1" x14ac:dyDescent="0.3">
      <c r="A38" s="1">
        <v>1045</v>
      </c>
      <c r="B38" s="1" t="s">
        <v>9</v>
      </c>
      <c r="C38" s="1" t="s">
        <v>8</v>
      </c>
      <c r="D38" s="3">
        <v>53000</v>
      </c>
      <c r="E38" s="3">
        <v>4</v>
      </c>
      <c r="F38" s="12">
        <v>28</v>
      </c>
      <c r="G38" s="3">
        <v>5</v>
      </c>
    </row>
    <row r="39" spans="1:42" hidden="1" x14ac:dyDescent="0.3">
      <c r="A39" s="1">
        <v>1046</v>
      </c>
      <c r="B39" s="1" t="s">
        <v>9</v>
      </c>
      <c r="C39" s="1" t="s">
        <v>12</v>
      </c>
      <c r="D39" s="3">
        <v>51000</v>
      </c>
      <c r="E39" s="3">
        <v>4</v>
      </c>
      <c r="F39" s="12">
        <v>28</v>
      </c>
      <c r="G39" s="3">
        <v>4</v>
      </c>
    </row>
    <row r="40" spans="1:42" x14ac:dyDescent="0.3">
      <c r="A40" s="1">
        <v>1047</v>
      </c>
      <c r="B40" s="1" t="s">
        <v>9</v>
      </c>
      <c r="C40" s="1" t="s">
        <v>10</v>
      </c>
      <c r="D40" s="3">
        <v>28000</v>
      </c>
      <c r="E40" s="3">
        <v>1</v>
      </c>
      <c r="F40" s="12">
        <v>22</v>
      </c>
      <c r="G40" s="3">
        <v>0</v>
      </c>
    </row>
    <row r="41" spans="1:42" hidden="1" x14ac:dyDescent="0.3">
      <c r="A41" s="1">
        <v>1048</v>
      </c>
      <c r="B41" s="1" t="s">
        <v>7</v>
      </c>
      <c r="C41" s="1" t="s">
        <v>11</v>
      </c>
      <c r="D41" s="3">
        <v>35000</v>
      </c>
      <c r="E41" s="3">
        <v>10</v>
      </c>
      <c r="F41" s="12">
        <v>26</v>
      </c>
      <c r="G41" s="3">
        <v>2</v>
      </c>
    </row>
    <row r="42" spans="1:42" hidden="1" x14ac:dyDescent="0.3">
      <c r="A42" s="1">
        <v>1049</v>
      </c>
      <c r="B42" s="1" t="s">
        <v>7</v>
      </c>
      <c r="C42" s="1" t="s">
        <v>11</v>
      </c>
      <c r="D42" s="1">
        <v>65000</v>
      </c>
      <c r="E42" s="1"/>
      <c r="F42" s="1">
        <v>32</v>
      </c>
      <c r="G42" s="1">
        <v>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hidden="1" x14ac:dyDescent="0.3">
      <c r="A43" s="1">
        <v>1050</v>
      </c>
      <c r="B43" s="1" t="s">
        <v>9</v>
      </c>
      <c r="C43" s="1" t="s">
        <v>12</v>
      </c>
      <c r="D43" s="1">
        <v>70000</v>
      </c>
      <c r="E43" s="1"/>
      <c r="F43" s="1">
        <v>35</v>
      </c>
      <c r="G43" s="1">
        <v>9</v>
      </c>
      <c r="H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x14ac:dyDescent="0.3">
      <c r="A44" s="1">
        <v>1051</v>
      </c>
      <c r="B44" s="1" t="s">
        <v>7</v>
      </c>
      <c r="C44" s="4" t="s">
        <v>10</v>
      </c>
      <c r="D44" s="1">
        <v>68000</v>
      </c>
      <c r="E44" s="1"/>
      <c r="F44" s="1">
        <v>33</v>
      </c>
      <c r="G44" s="14">
        <v>8</v>
      </c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2" hidden="1" x14ac:dyDescent="0.3">
      <c r="A45" s="1">
        <v>1052</v>
      </c>
      <c r="B45" s="1" t="s">
        <v>9</v>
      </c>
      <c r="C45" s="4" t="s">
        <v>12</v>
      </c>
      <c r="D45" s="1">
        <v>61000</v>
      </c>
      <c r="E45" s="1"/>
      <c r="F45" s="1">
        <v>31</v>
      </c>
      <c r="G45" s="14">
        <v>7</v>
      </c>
      <c r="I45" s="8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2" x14ac:dyDescent="0.3">
      <c r="A46" s="1">
        <v>1053</v>
      </c>
      <c r="B46" s="1" t="s">
        <v>7</v>
      </c>
      <c r="C46" s="5" t="s">
        <v>10</v>
      </c>
      <c r="D46" s="1">
        <v>58000</v>
      </c>
      <c r="E46" s="1"/>
      <c r="F46" s="1">
        <v>30</v>
      </c>
      <c r="G46" s="14">
        <v>6</v>
      </c>
      <c r="I46" s="8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2" hidden="1" x14ac:dyDescent="0.3">
      <c r="A47" s="1">
        <v>1054</v>
      </c>
      <c r="B47" s="1" t="s">
        <v>7</v>
      </c>
      <c r="C47" s="5" t="s">
        <v>11</v>
      </c>
      <c r="D47" s="3">
        <v>83000</v>
      </c>
      <c r="E47" s="1"/>
      <c r="F47" s="1">
        <v>36</v>
      </c>
      <c r="G47" s="14">
        <v>10</v>
      </c>
      <c r="I47" s="8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2" hidden="1" x14ac:dyDescent="0.3">
      <c r="A48" s="1">
        <v>1055</v>
      </c>
      <c r="B48" s="1" t="s">
        <v>7</v>
      </c>
      <c r="C48" s="5" t="s">
        <v>8</v>
      </c>
      <c r="D48" s="13">
        <v>27500</v>
      </c>
      <c r="E48" s="1"/>
      <c r="F48" s="1">
        <v>22</v>
      </c>
      <c r="G48" s="1">
        <v>0</v>
      </c>
      <c r="H48" s="7"/>
      <c r="J48" s="8"/>
      <c r="K48" s="6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 hidden="1" x14ac:dyDescent="0.3">
      <c r="A49" s="1">
        <v>1056</v>
      </c>
      <c r="B49" s="1" t="s">
        <v>9</v>
      </c>
      <c r="C49" s="5" t="s">
        <v>8</v>
      </c>
      <c r="D49" s="1">
        <v>29000</v>
      </c>
      <c r="E49" s="1"/>
      <c r="F49" s="1">
        <v>23</v>
      </c>
      <c r="G49" s="1">
        <v>0</v>
      </c>
      <c r="H49" s="7"/>
      <c r="J49" s="11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hidden="1" x14ac:dyDescent="0.3">
      <c r="A50" s="1">
        <v>1057</v>
      </c>
      <c r="B50" s="1" t="s">
        <v>9</v>
      </c>
      <c r="C50" s="5" t="s">
        <v>8</v>
      </c>
      <c r="D50" s="1">
        <v>62000</v>
      </c>
      <c r="E50" s="1"/>
      <c r="F50" s="1">
        <v>32</v>
      </c>
      <c r="G50" s="1">
        <v>7</v>
      </c>
      <c r="H50" s="7"/>
    </row>
    <row r="51" spans="1:42" hidden="1" x14ac:dyDescent="0.3">
      <c r="A51" s="1">
        <v>1058</v>
      </c>
      <c r="B51" s="1" t="s">
        <v>9</v>
      </c>
      <c r="C51" s="1" t="s">
        <v>12</v>
      </c>
      <c r="D51" s="1">
        <v>68500</v>
      </c>
      <c r="E51" s="1"/>
      <c r="F51" s="1">
        <v>34</v>
      </c>
      <c r="G51" s="1">
        <v>9</v>
      </c>
      <c r="H51" s="7"/>
    </row>
    <row r="52" spans="1:42" x14ac:dyDescent="0.3">
      <c r="A52" s="1">
        <v>1059</v>
      </c>
      <c r="B52" s="1" t="s">
        <v>7</v>
      </c>
      <c r="C52" s="4" t="s">
        <v>10</v>
      </c>
      <c r="D52" s="1">
        <v>60000</v>
      </c>
      <c r="E52" s="1"/>
      <c r="F52" s="1">
        <v>30</v>
      </c>
      <c r="G52" s="1">
        <v>6</v>
      </c>
      <c r="H52" s="7"/>
    </row>
    <row r="53" spans="1:42" hidden="1" x14ac:dyDescent="0.3">
      <c r="A53" s="1">
        <v>1060</v>
      </c>
      <c r="B53" s="1" t="s">
        <v>7</v>
      </c>
      <c r="C53" s="4" t="s">
        <v>11</v>
      </c>
      <c r="D53" s="1">
        <v>80000</v>
      </c>
      <c r="E53" s="1"/>
      <c r="F53" s="1">
        <v>41</v>
      </c>
      <c r="G53" s="1">
        <v>13</v>
      </c>
      <c r="H53" s="7"/>
    </row>
    <row r="54" spans="1:42" hidden="1" x14ac:dyDescent="0.3">
      <c r="A54" s="1">
        <v>1061</v>
      </c>
      <c r="B54" s="1" t="s">
        <v>7</v>
      </c>
      <c r="C54" s="5" t="s">
        <v>12</v>
      </c>
      <c r="D54" s="1">
        <v>77000</v>
      </c>
      <c r="E54" s="1"/>
      <c r="F54" s="1">
        <v>38</v>
      </c>
      <c r="G54" s="1">
        <v>11</v>
      </c>
      <c r="H54" s="7"/>
    </row>
    <row r="55" spans="1:42" hidden="1" x14ac:dyDescent="0.3">
      <c r="A55" s="1">
        <v>1062</v>
      </c>
      <c r="B55" s="1" t="s">
        <v>7</v>
      </c>
      <c r="C55" s="5" t="s">
        <v>11</v>
      </c>
      <c r="D55" s="1">
        <v>78000</v>
      </c>
      <c r="E55" s="1"/>
      <c r="F55" s="1">
        <v>40</v>
      </c>
      <c r="G55" s="1">
        <v>12</v>
      </c>
      <c r="H55" s="7"/>
    </row>
    <row r="56" spans="1:42" hidden="1" x14ac:dyDescent="0.3">
      <c r="A56" s="1">
        <v>1063</v>
      </c>
      <c r="B56" s="1" t="s">
        <v>7</v>
      </c>
      <c r="C56" s="1" t="s">
        <v>8</v>
      </c>
      <c r="D56" s="1">
        <v>75000</v>
      </c>
      <c r="E56" s="1"/>
      <c r="F56" s="1">
        <v>37</v>
      </c>
      <c r="G56" s="1">
        <v>11</v>
      </c>
      <c r="H56" s="7"/>
    </row>
    <row r="57" spans="1:42" hidden="1" x14ac:dyDescent="0.3">
      <c r="A57" s="1">
        <v>1064</v>
      </c>
      <c r="B57" s="1" t="s">
        <v>7</v>
      </c>
      <c r="C57" s="1" t="s">
        <v>12</v>
      </c>
      <c r="D57" s="1">
        <v>85000</v>
      </c>
      <c r="E57" s="1"/>
      <c r="F57" s="1">
        <v>44</v>
      </c>
      <c r="G57" s="1">
        <v>15</v>
      </c>
      <c r="H57" s="7"/>
    </row>
    <row r="58" spans="1:42" x14ac:dyDescent="0.3">
      <c r="A58" s="1">
        <v>1065</v>
      </c>
      <c r="B58" s="1" t="s">
        <v>9</v>
      </c>
      <c r="C58" s="1" t="s">
        <v>10</v>
      </c>
      <c r="D58" s="1">
        <v>58000</v>
      </c>
      <c r="E58" s="1"/>
      <c r="F58" s="1">
        <v>29</v>
      </c>
      <c r="G58" s="1">
        <v>5</v>
      </c>
      <c r="H58" s="7"/>
    </row>
    <row r="59" spans="1:42" hidden="1" x14ac:dyDescent="0.3">
      <c r="A59" s="1">
        <v>1066</v>
      </c>
      <c r="B59" s="1" t="s">
        <v>9</v>
      </c>
      <c r="C59" s="1" t="s">
        <v>8</v>
      </c>
      <c r="D59" s="1">
        <v>88000</v>
      </c>
      <c r="E59" s="1"/>
      <c r="F59" s="1">
        <v>46</v>
      </c>
      <c r="G59" s="1">
        <v>16</v>
      </c>
      <c r="H59" s="7"/>
    </row>
    <row r="60" spans="1:42" hidden="1" x14ac:dyDescent="0.3">
      <c r="A60" s="1">
        <v>1067</v>
      </c>
      <c r="B60" s="1" t="s">
        <v>9</v>
      </c>
      <c r="C60" s="1" t="s">
        <v>8</v>
      </c>
      <c r="D60" s="1">
        <v>90000</v>
      </c>
      <c r="E60" s="1"/>
      <c r="F60" s="1">
        <v>47</v>
      </c>
      <c r="G60" s="1">
        <v>17</v>
      </c>
    </row>
    <row r="61" spans="1:42" x14ac:dyDescent="0.3">
      <c r="A61" s="1">
        <v>1068</v>
      </c>
      <c r="B61" s="1" t="s">
        <v>7</v>
      </c>
      <c r="C61" s="1" t="s">
        <v>10</v>
      </c>
      <c r="D61" s="1">
        <v>63000</v>
      </c>
      <c r="E61" s="1"/>
      <c r="F61" s="1">
        <v>32</v>
      </c>
      <c r="G61" s="1">
        <v>7</v>
      </c>
    </row>
    <row r="62" spans="1:42" x14ac:dyDescent="0.3">
      <c r="A62" s="1">
        <v>1069</v>
      </c>
      <c r="B62" s="1" t="s">
        <v>7</v>
      </c>
      <c r="C62" s="1" t="s">
        <v>10</v>
      </c>
      <c r="D62" s="1">
        <v>62500</v>
      </c>
      <c r="E62" s="1"/>
      <c r="F62" s="1">
        <v>30</v>
      </c>
      <c r="G62" s="1">
        <v>7</v>
      </c>
    </row>
    <row r="63" spans="1:42" hidden="1" x14ac:dyDescent="0.3">
      <c r="A63" s="1">
        <v>1070</v>
      </c>
      <c r="B63" s="1" t="s">
        <v>7</v>
      </c>
      <c r="C63" s="1" t="s">
        <v>11</v>
      </c>
      <c r="D63" s="1">
        <v>78000</v>
      </c>
      <c r="E63" s="1"/>
      <c r="F63" s="1">
        <v>37</v>
      </c>
      <c r="G63" s="1">
        <v>10</v>
      </c>
    </row>
    <row r="64" spans="1:42" hidden="1" x14ac:dyDescent="0.3">
      <c r="A64" s="1">
        <v>1071</v>
      </c>
      <c r="B64" s="1" t="s">
        <v>7</v>
      </c>
      <c r="C64" s="1" t="s">
        <v>8</v>
      </c>
      <c r="D64" s="1">
        <v>79400</v>
      </c>
      <c r="E64" s="1"/>
      <c r="F64" s="1">
        <v>39</v>
      </c>
      <c r="G64" s="1">
        <v>12</v>
      </c>
    </row>
    <row r="65" spans="1:7" hidden="1" x14ac:dyDescent="0.3">
      <c r="A65" s="1">
        <v>1072</v>
      </c>
      <c r="B65" s="1" t="s">
        <v>9</v>
      </c>
      <c r="C65" s="1" t="s">
        <v>8</v>
      </c>
      <c r="D65" s="1">
        <v>80000</v>
      </c>
      <c r="E65" s="1"/>
      <c r="F65" s="1">
        <v>42</v>
      </c>
      <c r="G65" s="1">
        <v>13</v>
      </c>
    </row>
    <row r="66" spans="1:7" hidden="1" x14ac:dyDescent="0.3">
      <c r="A66" s="1">
        <v>1073</v>
      </c>
      <c r="B66" s="1" t="s">
        <v>7</v>
      </c>
      <c r="C66" s="1" t="s">
        <v>8</v>
      </c>
      <c r="D66" s="1">
        <v>170000</v>
      </c>
      <c r="E66" s="1"/>
      <c r="F66" s="1">
        <v>50</v>
      </c>
      <c r="G66" s="1">
        <v>24</v>
      </c>
    </row>
    <row r="67" spans="1:7" hidden="1" x14ac:dyDescent="0.3">
      <c r="A67" s="1">
        <v>1074</v>
      </c>
      <c r="B67" s="1" t="s">
        <v>9</v>
      </c>
      <c r="C67" s="1" t="s">
        <v>12</v>
      </c>
      <c r="D67" s="1">
        <v>82500</v>
      </c>
      <c r="E67" s="1"/>
      <c r="F67" s="1">
        <v>43</v>
      </c>
      <c r="G67" s="1">
        <v>13</v>
      </c>
    </row>
    <row r="68" spans="1:7" x14ac:dyDescent="0.3">
      <c r="A68" s="1">
        <v>1075</v>
      </c>
      <c r="B68" s="1" t="s">
        <v>7</v>
      </c>
      <c r="C68" s="1" t="s">
        <v>10</v>
      </c>
      <c r="D68" s="1">
        <v>53500</v>
      </c>
      <c r="E68" s="1"/>
      <c r="F68" s="1">
        <v>28</v>
      </c>
      <c r="G68" s="1">
        <v>5</v>
      </c>
    </row>
    <row r="69" spans="1:7" hidden="1" x14ac:dyDescent="0.3">
      <c r="A69" s="1">
        <v>1076</v>
      </c>
      <c r="B69" s="1" t="s">
        <v>9</v>
      </c>
      <c r="C69" s="1" t="s">
        <v>12</v>
      </c>
      <c r="D69" s="1">
        <v>57000</v>
      </c>
      <c r="E69" s="1"/>
      <c r="F69" s="1">
        <v>29</v>
      </c>
      <c r="G69" s="1">
        <v>6</v>
      </c>
    </row>
    <row r="70" spans="1:7" x14ac:dyDescent="0.3">
      <c r="A70" s="1">
        <v>1077</v>
      </c>
      <c r="B70" s="1" t="s">
        <v>7</v>
      </c>
      <c r="C70" s="1" t="s">
        <v>10</v>
      </c>
      <c r="D70" s="1">
        <v>66500</v>
      </c>
      <c r="E70" s="1"/>
      <c r="F70" s="1">
        <v>33</v>
      </c>
      <c r="G70" s="1">
        <v>7</v>
      </c>
    </row>
    <row r="71" spans="1:7" hidden="1" x14ac:dyDescent="0.3">
      <c r="A71" s="1">
        <v>1078</v>
      </c>
      <c r="B71" s="1" t="s">
        <v>7</v>
      </c>
      <c r="C71" s="1" t="s">
        <v>11</v>
      </c>
      <c r="D71" s="1">
        <v>92000</v>
      </c>
      <c r="E71" s="1"/>
      <c r="F71" s="1">
        <v>45</v>
      </c>
      <c r="G71" s="1">
        <v>19</v>
      </c>
    </row>
  </sheetData>
  <autoFilter ref="A1:H71" xr:uid="{00000000-0009-0000-0000-000000000000}">
    <filterColumn colId="2">
      <filters>
        <filter val="Sales"/>
      </filters>
    </filterColumn>
    <sortState xmlns:xlrd2="http://schemas.microsoft.com/office/spreadsheetml/2017/richdata2" ref="A2:H71">
      <sortCondition ref="A1:A71"/>
    </sortState>
  </autoFilter>
  <sortState xmlns:xlrd2="http://schemas.microsoft.com/office/spreadsheetml/2017/richdata2" ref="G43:G59">
    <sortCondition ref="G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8064-5D9C-4D5A-AB1E-F0C5F5739D8A}">
  <dimension ref="A1:E71"/>
  <sheetViews>
    <sheetView workbookViewId="0">
      <selection activeCell="E22" sqref="E22"/>
    </sheetView>
  </sheetViews>
  <sheetFormatPr defaultRowHeight="14.4" x14ac:dyDescent="0.3"/>
  <cols>
    <col min="1" max="1" width="11.33203125" customWidth="1"/>
    <col min="2" max="2" width="16.109375" bestFit="1" customWidth="1"/>
    <col min="4" max="4" width="12.77734375" bestFit="1" customWidth="1"/>
    <col min="5" max="5" width="22.77734375" bestFit="1" customWidth="1"/>
  </cols>
  <sheetData>
    <row r="1" spans="1:5" x14ac:dyDescent="0.3">
      <c r="A1" s="1" t="s">
        <v>2</v>
      </c>
      <c r="B1" s="1" t="s">
        <v>3</v>
      </c>
    </row>
    <row r="2" spans="1:5" x14ac:dyDescent="0.3">
      <c r="A2" s="1" t="s">
        <v>8</v>
      </c>
      <c r="B2" s="1">
        <v>27000</v>
      </c>
    </row>
    <row r="3" spans="1:5" x14ac:dyDescent="0.3">
      <c r="A3" s="1" t="s">
        <v>8</v>
      </c>
      <c r="B3" s="1">
        <v>48000</v>
      </c>
      <c r="D3" s="15" t="s">
        <v>14</v>
      </c>
      <c r="E3" t="s">
        <v>16</v>
      </c>
    </row>
    <row r="4" spans="1:5" x14ac:dyDescent="0.3">
      <c r="A4" s="1" t="s">
        <v>10</v>
      </c>
      <c r="B4" s="1">
        <v>75000</v>
      </c>
      <c r="D4" s="16" t="s">
        <v>11</v>
      </c>
      <c r="E4" s="7">
        <v>790000</v>
      </c>
    </row>
    <row r="5" spans="1:5" x14ac:dyDescent="0.3">
      <c r="A5" s="1" t="s">
        <v>10</v>
      </c>
      <c r="B5" s="1">
        <v>61000</v>
      </c>
      <c r="D5" s="16" t="s">
        <v>12</v>
      </c>
      <c r="E5" s="7">
        <v>987000</v>
      </c>
    </row>
    <row r="6" spans="1:5" x14ac:dyDescent="0.3">
      <c r="A6" s="1" t="s">
        <v>11</v>
      </c>
      <c r="B6" s="1">
        <v>45000</v>
      </c>
      <c r="D6" s="16" t="s">
        <v>8</v>
      </c>
      <c r="E6" s="7">
        <v>1282900</v>
      </c>
    </row>
    <row r="7" spans="1:5" x14ac:dyDescent="0.3">
      <c r="A7" s="1" t="s">
        <v>11</v>
      </c>
      <c r="B7" s="1">
        <v>40000</v>
      </c>
      <c r="D7" s="16" t="s">
        <v>10</v>
      </c>
      <c r="E7" s="7">
        <v>1089000</v>
      </c>
    </row>
    <row r="8" spans="1:5" x14ac:dyDescent="0.3">
      <c r="A8" s="1" t="s">
        <v>12</v>
      </c>
      <c r="B8" s="1">
        <v>42000</v>
      </c>
      <c r="D8" s="16" t="s">
        <v>15</v>
      </c>
      <c r="E8" s="7">
        <v>4148900</v>
      </c>
    </row>
    <row r="9" spans="1:5" x14ac:dyDescent="0.3">
      <c r="A9" s="1" t="s">
        <v>8</v>
      </c>
      <c r="B9" s="1">
        <v>28000</v>
      </c>
    </row>
    <row r="10" spans="1:5" x14ac:dyDescent="0.3">
      <c r="A10" s="1" t="s">
        <v>8</v>
      </c>
      <c r="B10" s="1">
        <v>48000</v>
      </c>
    </row>
    <row r="11" spans="1:5" x14ac:dyDescent="0.3">
      <c r="A11" s="1" t="s">
        <v>10</v>
      </c>
      <c r="B11" s="1">
        <v>65000</v>
      </c>
    </row>
    <row r="12" spans="1:5" x14ac:dyDescent="0.3">
      <c r="A12" s="1" t="s">
        <v>10</v>
      </c>
      <c r="B12" s="3">
        <v>54000</v>
      </c>
    </row>
    <row r="13" spans="1:5" x14ac:dyDescent="0.3">
      <c r="A13" s="1" t="s">
        <v>8</v>
      </c>
      <c r="B13" s="1">
        <v>45000</v>
      </c>
    </row>
    <row r="14" spans="1:5" x14ac:dyDescent="0.3">
      <c r="A14" s="1" t="s">
        <v>8</v>
      </c>
      <c r="B14" s="1">
        <v>29000</v>
      </c>
    </row>
    <row r="15" spans="1:5" x14ac:dyDescent="0.3">
      <c r="A15" s="1" t="s">
        <v>11</v>
      </c>
      <c r="B15" s="1">
        <v>48000</v>
      </c>
    </row>
    <row r="16" spans="1:5" x14ac:dyDescent="0.3">
      <c r="A16" s="1" t="s">
        <v>12</v>
      </c>
      <c r="B16" s="1">
        <v>95000</v>
      </c>
    </row>
    <row r="17" spans="1:2" x14ac:dyDescent="0.3">
      <c r="A17" s="1" t="s">
        <v>8</v>
      </c>
      <c r="B17" s="1">
        <v>78000</v>
      </c>
    </row>
    <row r="18" spans="1:2" x14ac:dyDescent="0.3">
      <c r="A18" s="1" t="s">
        <v>10</v>
      </c>
      <c r="B18" s="3">
        <v>54000</v>
      </c>
    </row>
    <row r="19" spans="1:2" x14ac:dyDescent="0.3">
      <c r="A19" s="1" t="s">
        <v>12</v>
      </c>
      <c r="B19" s="1">
        <v>28000</v>
      </c>
    </row>
    <row r="20" spans="1:2" x14ac:dyDescent="0.3">
      <c r="A20" s="1" t="s">
        <v>12</v>
      </c>
      <c r="B20" s="1">
        <v>36000</v>
      </c>
    </row>
    <row r="21" spans="1:2" x14ac:dyDescent="0.3">
      <c r="A21" s="1" t="s">
        <v>8</v>
      </c>
      <c r="B21" s="3">
        <v>42000</v>
      </c>
    </row>
    <row r="22" spans="1:2" x14ac:dyDescent="0.3">
      <c r="A22" s="1" t="s">
        <v>10</v>
      </c>
      <c r="B22" s="3">
        <v>94000</v>
      </c>
    </row>
    <row r="23" spans="1:2" x14ac:dyDescent="0.3">
      <c r="A23" s="1" t="s">
        <v>10</v>
      </c>
      <c r="B23" s="3">
        <v>42000</v>
      </c>
    </row>
    <row r="24" spans="1:2" x14ac:dyDescent="0.3">
      <c r="A24" s="1" t="s">
        <v>11</v>
      </c>
      <c r="B24" s="3">
        <v>30000</v>
      </c>
    </row>
    <row r="25" spans="1:2" x14ac:dyDescent="0.3">
      <c r="A25" s="1" t="s">
        <v>11</v>
      </c>
      <c r="B25" s="3">
        <v>48000</v>
      </c>
    </row>
    <row r="26" spans="1:2" x14ac:dyDescent="0.3">
      <c r="A26" s="1" t="s">
        <v>8</v>
      </c>
      <c r="B26" s="3">
        <v>52000</v>
      </c>
    </row>
    <row r="27" spans="1:2" x14ac:dyDescent="0.3">
      <c r="A27" s="1" t="s">
        <v>8</v>
      </c>
      <c r="B27" s="3">
        <v>36000</v>
      </c>
    </row>
    <row r="28" spans="1:2" x14ac:dyDescent="0.3">
      <c r="A28" s="1" t="s">
        <v>8</v>
      </c>
      <c r="B28" s="3">
        <v>48000</v>
      </c>
    </row>
    <row r="29" spans="1:2" x14ac:dyDescent="0.3">
      <c r="A29" s="1" t="s">
        <v>8</v>
      </c>
      <c r="B29" s="3">
        <v>48000</v>
      </c>
    </row>
    <row r="30" spans="1:2" x14ac:dyDescent="0.3">
      <c r="A30" s="1" t="s">
        <v>12</v>
      </c>
      <c r="B30" s="3">
        <v>56000</v>
      </c>
    </row>
    <row r="31" spans="1:2" x14ac:dyDescent="0.3">
      <c r="A31" s="1" t="s">
        <v>12</v>
      </c>
      <c r="B31" s="3">
        <v>140000</v>
      </c>
    </row>
    <row r="32" spans="1:2" x14ac:dyDescent="0.3">
      <c r="A32" s="1" t="s">
        <v>12</v>
      </c>
      <c r="B32" s="3">
        <v>38000</v>
      </c>
    </row>
    <row r="33" spans="1:2" x14ac:dyDescent="0.3">
      <c r="A33" s="3" t="s">
        <v>11</v>
      </c>
      <c r="B33" s="3">
        <v>68000</v>
      </c>
    </row>
    <row r="34" spans="1:2" x14ac:dyDescent="0.3">
      <c r="A34" s="1" t="s">
        <v>10</v>
      </c>
      <c r="B34" s="1">
        <v>36000</v>
      </c>
    </row>
    <row r="35" spans="1:2" x14ac:dyDescent="0.3">
      <c r="A35" s="1" t="s">
        <v>10</v>
      </c>
      <c r="B35" s="1">
        <v>32000</v>
      </c>
    </row>
    <row r="36" spans="1:2" x14ac:dyDescent="0.3">
      <c r="A36" s="1" t="s">
        <v>10</v>
      </c>
      <c r="B36" s="3">
        <v>30000</v>
      </c>
    </row>
    <row r="37" spans="1:2" x14ac:dyDescent="0.3">
      <c r="A37" s="1" t="s">
        <v>10</v>
      </c>
      <c r="B37" s="3">
        <v>28500</v>
      </c>
    </row>
    <row r="38" spans="1:2" x14ac:dyDescent="0.3">
      <c r="A38" s="1" t="s">
        <v>8</v>
      </c>
      <c r="B38" s="3">
        <v>53000</v>
      </c>
    </row>
    <row r="39" spans="1:2" x14ac:dyDescent="0.3">
      <c r="A39" s="1" t="s">
        <v>12</v>
      </c>
      <c r="B39" s="3">
        <v>51000</v>
      </c>
    </row>
    <row r="40" spans="1:2" x14ac:dyDescent="0.3">
      <c r="A40" s="1" t="s">
        <v>10</v>
      </c>
      <c r="B40" s="3">
        <v>28000</v>
      </c>
    </row>
    <row r="41" spans="1:2" x14ac:dyDescent="0.3">
      <c r="A41" s="1" t="s">
        <v>11</v>
      </c>
      <c r="B41" s="3">
        <v>35000</v>
      </c>
    </row>
    <row r="42" spans="1:2" x14ac:dyDescent="0.3">
      <c r="A42" s="1" t="s">
        <v>11</v>
      </c>
      <c r="B42" s="1">
        <v>65000</v>
      </c>
    </row>
    <row r="43" spans="1:2" x14ac:dyDescent="0.3">
      <c r="A43" s="1" t="s">
        <v>12</v>
      </c>
      <c r="B43" s="1">
        <v>70000</v>
      </c>
    </row>
    <row r="44" spans="1:2" x14ac:dyDescent="0.3">
      <c r="A44" s="4" t="s">
        <v>10</v>
      </c>
      <c r="B44" s="1">
        <v>68000</v>
      </c>
    </row>
    <row r="45" spans="1:2" x14ac:dyDescent="0.3">
      <c r="A45" s="4" t="s">
        <v>12</v>
      </c>
      <c r="B45" s="1">
        <v>61000</v>
      </c>
    </row>
    <row r="46" spans="1:2" x14ac:dyDescent="0.3">
      <c r="A46" s="5" t="s">
        <v>10</v>
      </c>
      <c r="B46" s="1">
        <v>58000</v>
      </c>
    </row>
    <row r="47" spans="1:2" x14ac:dyDescent="0.3">
      <c r="A47" s="5" t="s">
        <v>11</v>
      </c>
      <c r="B47" s="3">
        <v>83000</v>
      </c>
    </row>
    <row r="48" spans="1:2" x14ac:dyDescent="0.3">
      <c r="A48" s="5" t="s">
        <v>8</v>
      </c>
      <c r="B48" s="13">
        <v>27500</v>
      </c>
    </row>
    <row r="49" spans="1:2" x14ac:dyDescent="0.3">
      <c r="A49" s="5" t="s">
        <v>8</v>
      </c>
      <c r="B49" s="1">
        <v>29000</v>
      </c>
    </row>
    <row r="50" spans="1:2" x14ac:dyDescent="0.3">
      <c r="A50" s="5" t="s">
        <v>8</v>
      </c>
      <c r="B50" s="1">
        <v>62000</v>
      </c>
    </row>
    <row r="51" spans="1:2" x14ac:dyDescent="0.3">
      <c r="A51" s="1" t="s">
        <v>12</v>
      </c>
      <c r="B51" s="1">
        <v>68500</v>
      </c>
    </row>
    <row r="52" spans="1:2" x14ac:dyDescent="0.3">
      <c r="A52" s="4" t="s">
        <v>10</v>
      </c>
      <c r="B52" s="1">
        <v>60000</v>
      </c>
    </row>
    <row r="53" spans="1:2" x14ac:dyDescent="0.3">
      <c r="A53" s="4" t="s">
        <v>11</v>
      </c>
      <c r="B53" s="1">
        <v>80000</v>
      </c>
    </row>
    <row r="54" spans="1:2" x14ac:dyDescent="0.3">
      <c r="A54" s="5" t="s">
        <v>12</v>
      </c>
      <c r="B54" s="1">
        <v>77000</v>
      </c>
    </row>
    <row r="55" spans="1:2" x14ac:dyDescent="0.3">
      <c r="A55" s="5" t="s">
        <v>11</v>
      </c>
      <c r="B55" s="1">
        <v>78000</v>
      </c>
    </row>
    <row r="56" spans="1:2" x14ac:dyDescent="0.3">
      <c r="A56" s="1" t="s">
        <v>8</v>
      </c>
      <c r="B56" s="1">
        <v>75000</v>
      </c>
    </row>
    <row r="57" spans="1:2" x14ac:dyDescent="0.3">
      <c r="A57" s="1" t="s">
        <v>12</v>
      </c>
      <c r="B57" s="1">
        <v>85000</v>
      </c>
    </row>
    <row r="58" spans="1:2" x14ac:dyDescent="0.3">
      <c r="A58" s="1" t="s">
        <v>10</v>
      </c>
      <c r="B58" s="1">
        <v>58000</v>
      </c>
    </row>
    <row r="59" spans="1:2" x14ac:dyDescent="0.3">
      <c r="A59" s="1" t="s">
        <v>8</v>
      </c>
      <c r="B59" s="1">
        <v>88000</v>
      </c>
    </row>
    <row r="60" spans="1:2" x14ac:dyDescent="0.3">
      <c r="A60" s="1" t="s">
        <v>8</v>
      </c>
      <c r="B60" s="1">
        <v>90000</v>
      </c>
    </row>
    <row r="61" spans="1:2" x14ac:dyDescent="0.3">
      <c r="A61" s="1" t="s">
        <v>10</v>
      </c>
      <c r="B61" s="1">
        <v>63000</v>
      </c>
    </row>
    <row r="62" spans="1:2" x14ac:dyDescent="0.3">
      <c r="A62" s="1" t="s">
        <v>10</v>
      </c>
      <c r="B62" s="1">
        <v>62500</v>
      </c>
    </row>
    <row r="63" spans="1:2" x14ac:dyDescent="0.3">
      <c r="A63" s="1" t="s">
        <v>11</v>
      </c>
      <c r="B63" s="1">
        <v>78000</v>
      </c>
    </row>
    <row r="64" spans="1:2" x14ac:dyDescent="0.3">
      <c r="A64" s="1" t="s">
        <v>8</v>
      </c>
      <c r="B64" s="1">
        <v>79400</v>
      </c>
    </row>
    <row r="65" spans="1:2" x14ac:dyDescent="0.3">
      <c r="A65" s="1" t="s">
        <v>8</v>
      </c>
      <c r="B65" s="1">
        <v>80000</v>
      </c>
    </row>
    <row r="66" spans="1:2" x14ac:dyDescent="0.3">
      <c r="A66" s="1" t="s">
        <v>8</v>
      </c>
      <c r="B66" s="1">
        <v>170000</v>
      </c>
    </row>
    <row r="67" spans="1:2" x14ac:dyDescent="0.3">
      <c r="A67" s="1" t="s">
        <v>12</v>
      </c>
      <c r="B67" s="1">
        <v>82500</v>
      </c>
    </row>
    <row r="68" spans="1:2" x14ac:dyDescent="0.3">
      <c r="A68" s="1" t="s">
        <v>10</v>
      </c>
      <c r="B68" s="1">
        <v>53500</v>
      </c>
    </row>
    <row r="69" spans="1:2" x14ac:dyDescent="0.3">
      <c r="A69" s="1" t="s">
        <v>12</v>
      </c>
      <c r="B69" s="1">
        <v>57000</v>
      </c>
    </row>
    <row r="70" spans="1:2" x14ac:dyDescent="0.3">
      <c r="A70" s="1" t="s">
        <v>10</v>
      </c>
      <c r="B70" s="1">
        <v>66500</v>
      </c>
    </row>
    <row r="71" spans="1:2" x14ac:dyDescent="0.3">
      <c r="A71" s="1" t="s">
        <v>11</v>
      </c>
      <c r="B71" s="1">
        <v>92000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759B-7ABA-4F77-BD63-D1B296831169}">
  <dimension ref="A1:I71"/>
  <sheetViews>
    <sheetView topLeftCell="A19" workbookViewId="0">
      <selection activeCell="M17" sqref="M17"/>
    </sheetView>
  </sheetViews>
  <sheetFormatPr defaultRowHeight="14.4" x14ac:dyDescent="0.3"/>
  <cols>
    <col min="1" max="1" width="16.88671875" customWidth="1"/>
    <col min="2" max="2" width="12" customWidth="1"/>
    <col min="4" max="4" width="15.44140625" bestFit="1" customWidth="1"/>
    <col min="5" max="5" width="15.77734375" customWidth="1"/>
    <col min="6" max="6" width="5.109375" customWidth="1"/>
    <col min="7" max="7" width="5.6640625" customWidth="1"/>
    <col min="8" max="8" width="6.88671875" customWidth="1"/>
    <col min="9" max="9" width="11" bestFit="1" customWidth="1"/>
  </cols>
  <sheetData>
    <row r="1" spans="1:9" x14ac:dyDescent="0.3">
      <c r="A1" s="1" t="s">
        <v>1</v>
      </c>
      <c r="B1" s="1" t="s">
        <v>2</v>
      </c>
    </row>
    <row r="2" spans="1:9" x14ac:dyDescent="0.3">
      <c r="A2" s="1" t="s">
        <v>7</v>
      </c>
      <c r="B2" s="1" t="s">
        <v>8</v>
      </c>
    </row>
    <row r="3" spans="1:9" x14ac:dyDescent="0.3">
      <c r="A3" s="1" t="s">
        <v>9</v>
      </c>
      <c r="B3" s="1" t="s">
        <v>8</v>
      </c>
      <c r="D3" s="15" t="s">
        <v>17</v>
      </c>
      <c r="E3" s="15" t="s">
        <v>19</v>
      </c>
    </row>
    <row r="4" spans="1:9" x14ac:dyDescent="0.3">
      <c r="A4" s="1" t="s">
        <v>7</v>
      </c>
      <c r="B4" s="1" t="s">
        <v>10</v>
      </c>
      <c r="D4" s="15" t="s">
        <v>14</v>
      </c>
      <c r="E4" t="s">
        <v>11</v>
      </c>
      <c r="F4" t="s">
        <v>12</v>
      </c>
      <c r="G4" t="s">
        <v>8</v>
      </c>
      <c r="H4" t="s">
        <v>10</v>
      </c>
      <c r="I4" t="s">
        <v>15</v>
      </c>
    </row>
    <row r="5" spans="1:9" x14ac:dyDescent="0.3">
      <c r="A5" s="1" t="s">
        <v>7</v>
      </c>
      <c r="B5" s="1" t="s">
        <v>10</v>
      </c>
      <c r="D5" s="16" t="s">
        <v>9</v>
      </c>
      <c r="E5" s="7">
        <v>2</v>
      </c>
      <c r="F5" s="7">
        <v>11</v>
      </c>
      <c r="G5" s="7">
        <v>10</v>
      </c>
      <c r="H5" s="7">
        <v>4</v>
      </c>
      <c r="I5" s="7">
        <v>27</v>
      </c>
    </row>
    <row r="6" spans="1:9" x14ac:dyDescent="0.3">
      <c r="A6" s="1" t="s">
        <v>9</v>
      </c>
      <c r="B6" s="1" t="s">
        <v>11</v>
      </c>
      <c r="D6" s="16" t="s">
        <v>7</v>
      </c>
      <c r="E6" s="7">
        <v>11</v>
      </c>
      <c r="F6" s="7">
        <v>4</v>
      </c>
      <c r="G6" s="7">
        <v>12</v>
      </c>
      <c r="H6" s="7">
        <v>16</v>
      </c>
      <c r="I6" s="7">
        <v>43</v>
      </c>
    </row>
    <row r="7" spans="1:9" x14ac:dyDescent="0.3">
      <c r="A7" s="1" t="s">
        <v>7</v>
      </c>
      <c r="B7" s="1" t="s">
        <v>11</v>
      </c>
      <c r="D7" s="16" t="s">
        <v>15</v>
      </c>
      <c r="E7" s="7">
        <v>13</v>
      </c>
      <c r="F7" s="7">
        <v>15</v>
      </c>
      <c r="G7" s="7">
        <v>22</v>
      </c>
      <c r="H7" s="7">
        <v>20</v>
      </c>
      <c r="I7" s="7">
        <v>70</v>
      </c>
    </row>
    <row r="8" spans="1:9" x14ac:dyDescent="0.3">
      <c r="A8" s="1" t="s">
        <v>9</v>
      </c>
      <c r="B8" s="1" t="s">
        <v>12</v>
      </c>
    </row>
    <row r="9" spans="1:9" x14ac:dyDescent="0.3">
      <c r="A9" s="1" t="s">
        <v>7</v>
      </c>
      <c r="B9" s="1" t="s">
        <v>8</v>
      </c>
    </row>
    <row r="10" spans="1:9" x14ac:dyDescent="0.3">
      <c r="A10" s="1" t="s">
        <v>9</v>
      </c>
      <c r="B10" s="1" t="s">
        <v>8</v>
      </c>
    </row>
    <row r="11" spans="1:9" x14ac:dyDescent="0.3">
      <c r="A11" s="1" t="s">
        <v>7</v>
      </c>
      <c r="B11" s="1" t="s">
        <v>10</v>
      </c>
    </row>
    <row r="12" spans="1:9" x14ac:dyDescent="0.3">
      <c r="A12" s="1" t="s">
        <v>7</v>
      </c>
      <c r="B12" s="1" t="s">
        <v>10</v>
      </c>
    </row>
    <row r="13" spans="1:9" x14ac:dyDescent="0.3">
      <c r="A13" s="1" t="s">
        <v>9</v>
      </c>
      <c r="B13" s="1" t="s">
        <v>8</v>
      </c>
    </row>
    <row r="14" spans="1:9" x14ac:dyDescent="0.3">
      <c r="A14" s="1" t="s">
        <v>7</v>
      </c>
      <c r="B14" s="1" t="s">
        <v>8</v>
      </c>
    </row>
    <row r="15" spans="1:9" x14ac:dyDescent="0.3">
      <c r="A15" s="1" t="s">
        <v>7</v>
      </c>
      <c r="B15" s="1" t="s">
        <v>11</v>
      </c>
    </row>
    <row r="16" spans="1:9" x14ac:dyDescent="0.3">
      <c r="A16" s="1" t="s">
        <v>9</v>
      </c>
      <c r="B16" s="1" t="s">
        <v>12</v>
      </c>
    </row>
    <row r="17" spans="1:2" x14ac:dyDescent="0.3">
      <c r="A17" s="1" t="s">
        <v>7</v>
      </c>
      <c r="B17" s="1" t="s">
        <v>8</v>
      </c>
    </row>
    <row r="18" spans="1:2" x14ac:dyDescent="0.3">
      <c r="A18" s="1" t="s">
        <v>7</v>
      </c>
      <c r="B18" s="1" t="s">
        <v>10</v>
      </c>
    </row>
    <row r="19" spans="1:2" x14ac:dyDescent="0.3">
      <c r="A19" s="1" t="s">
        <v>9</v>
      </c>
      <c r="B19" s="1" t="s">
        <v>12</v>
      </c>
    </row>
    <row r="20" spans="1:2" x14ac:dyDescent="0.3">
      <c r="A20" s="1" t="s">
        <v>7</v>
      </c>
      <c r="B20" s="1" t="s">
        <v>12</v>
      </c>
    </row>
    <row r="21" spans="1:2" x14ac:dyDescent="0.3">
      <c r="A21" s="1" t="s">
        <v>7</v>
      </c>
      <c r="B21" s="1" t="s">
        <v>8</v>
      </c>
    </row>
    <row r="22" spans="1:2" x14ac:dyDescent="0.3">
      <c r="A22" s="1" t="s">
        <v>7</v>
      </c>
      <c r="B22" s="1" t="s">
        <v>10</v>
      </c>
    </row>
    <row r="23" spans="1:2" x14ac:dyDescent="0.3">
      <c r="A23" s="1" t="s">
        <v>7</v>
      </c>
      <c r="B23" s="1" t="s">
        <v>10</v>
      </c>
    </row>
    <row r="24" spans="1:2" x14ac:dyDescent="0.3">
      <c r="A24" s="1" t="s">
        <v>9</v>
      </c>
      <c r="B24" s="1" t="s">
        <v>11</v>
      </c>
    </row>
    <row r="25" spans="1:2" x14ac:dyDescent="0.3">
      <c r="A25" s="1" t="s">
        <v>7</v>
      </c>
      <c r="B25" s="1" t="s">
        <v>11</v>
      </c>
    </row>
    <row r="26" spans="1:2" x14ac:dyDescent="0.3">
      <c r="A26" s="1" t="s">
        <v>7</v>
      </c>
      <c r="B26" s="1" t="s">
        <v>8</v>
      </c>
    </row>
    <row r="27" spans="1:2" x14ac:dyDescent="0.3">
      <c r="A27" s="1" t="s">
        <v>7</v>
      </c>
      <c r="B27" s="1" t="s">
        <v>8</v>
      </c>
    </row>
    <row r="28" spans="1:2" x14ac:dyDescent="0.3">
      <c r="A28" s="1" t="s">
        <v>7</v>
      </c>
      <c r="B28" s="1" t="s">
        <v>8</v>
      </c>
    </row>
    <row r="29" spans="1:2" x14ac:dyDescent="0.3">
      <c r="A29" s="1" t="s">
        <v>9</v>
      </c>
      <c r="B29" s="1" t="s">
        <v>8</v>
      </c>
    </row>
    <row r="30" spans="1:2" x14ac:dyDescent="0.3">
      <c r="A30" s="1" t="s">
        <v>9</v>
      </c>
      <c r="B30" s="1" t="s">
        <v>12</v>
      </c>
    </row>
    <row r="31" spans="1:2" x14ac:dyDescent="0.3">
      <c r="A31" s="1" t="s">
        <v>9</v>
      </c>
      <c r="B31" s="1" t="s">
        <v>12</v>
      </c>
    </row>
    <row r="32" spans="1:2" x14ac:dyDescent="0.3">
      <c r="A32" s="1" t="s">
        <v>7</v>
      </c>
      <c r="B32" s="1" t="s">
        <v>12</v>
      </c>
    </row>
    <row r="33" spans="1:2" x14ac:dyDescent="0.3">
      <c r="A33" s="3" t="s">
        <v>7</v>
      </c>
      <c r="B33" s="3" t="s">
        <v>11</v>
      </c>
    </row>
    <row r="34" spans="1:2" x14ac:dyDescent="0.3">
      <c r="A34" s="1" t="s">
        <v>7</v>
      </c>
      <c r="B34" s="1" t="s">
        <v>10</v>
      </c>
    </row>
    <row r="35" spans="1:2" x14ac:dyDescent="0.3">
      <c r="A35" s="1" t="s">
        <v>7</v>
      </c>
      <c r="B35" s="1" t="s">
        <v>10</v>
      </c>
    </row>
    <row r="36" spans="1:2" x14ac:dyDescent="0.3">
      <c r="A36" s="1" t="s">
        <v>9</v>
      </c>
      <c r="B36" s="1" t="s">
        <v>10</v>
      </c>
    </row>
    <row r="37" spans="1:2" x14ac:dyDescent="0.3">
      <c r="A37" s="1" t="s">
        <v>9</v>
      </c>
      <c r="B37" s="1" t="s">
        <v>10</v>
      </c>
    </row>
    <row r="38" spans="1:2" x14ac:dyDescent="0.3">
      <c r="A38" s="1" t="s">
        <v>9</v>
      </c>
      <c r="B38" s="1" t="s">
        <v>8</v>
      </c>
    </row>
    <row r="39" spans="1:2" x14ac:dyDescent="0.3">
      <c r="A39" s="1" t="s">
        <v>9</v>
      </c>
      <c r="B39" s="1" t="s">
        <v>12</v>
      </c>
    </row>
    <row r="40" spans="1:2" x14ac:dyDescent="0.3">
      <c r="A40" s="1" t="s">
        <v>9</v>
      </c>
      <c r="B40" s="1" t="s">
        <v>10</v>
      </c>
    </row>
    <row r="41" spans="1:2" x14ac:dyDescent="0.3">
      <c r="A41" s="1" t="s">
        <v>7</v>
      </c>
      <c r="B41" s="1" t="s">
        <v>11</v>
      </c>
    </row>
    <row r="42" spans="1:2" x14ac:dyDescent="0.3">
      <c r="A42" s="1" t="s">
        <v>7</v>
      </c>
      <c r="B42" s="1" t="s">
        <v>11</v>
      </c>
    </row>
    <row r="43" spans="1:2" x14ac:dyDescent="0.3">
      <c r="A43" s="1" t="s">
        <v>9</v>
      </c>
      <c r="B43" s="1" t="s">
        <v>12</v>
      </c>
    </row>
    <row r="44" spans="1:2" x14ac:dyDescent="0.3">
      <c r="A44" s="1" t="s">
        <v>7</v>
      </c>
      <c r="B44" s="4" t="s">
        <v>10</v>
      </c>
    </row>
    <row r="45" spans="1:2" x14ac:dyDescent="0.3">
      <c r="A45" s="1" t="s">
        <v>9</v>
      </c>
      <c r="B45" s="4" t="s">
        <v>12</v>
      </c>
    </row>
    <row r="46" spans="1:2" x14ac:dyDescent="0.3">
      <c r="A46" s="1" t="s">
        <v>7</v>
      </c>
      <c r="B46" s="5" t="s">
        <v>10</v>
      </c>
    </row>
    <row r="47" spans="1:2" x14ac:dyDescent="0.3">
      <c r="A47" s="1" t="s">
        <v>7</v>
      </c>
      <c r="B47" s="5" t="s">
        <v>11</v>
      </c>
    </row>
    <row r="48" spans="1:2" x14ac:dyDescent="0.3">
      <c r="A48" s="1" t="s">
        <v>7</v>
      </c>
      <c r="B48" s="5" t="s">
        <v>8</v>
      </c>
    </row>
    <row r="49" spans="1:2" x14ac:dyDescent="0.3">
      <c r="A49" s="1" t="s">
        <v>9</v>
      </c>
      <c r="B49" s="5" t="s">
        <v>8</v>
      </c>
    </row>
    <row r="50" spans="1:2" x14ac:dyDescent="0.3">
      <c r="A50" s="1" t="s">
        <v>9</v>
      </c>
      <c r="B50" s="5" t="s">
        <v>8</v>
      </c>
    </row>
    <row r="51" spans="1:2" x14ac:dyDescent="0.3">
      <c r="A51" s="1" t="s">
        <v>9</v>
      </c>
      <c r="B51" s="1" t="s">
        <v>12</v>
      </c>
    </row>
    <row r="52" spans="1:2" x14ac:dyDescent="0.3">
      <c r="A52" s="1" t="s">
        <v>7</v>
      </c>
      <c r="B52" s="4" t="s">
        <v>10</v>
      </c>
    </row>
    <row r="53" spans="1:2" x14ac:dyDescent="0.3">
      <c r="A53" s="1" t="s">
        <v>7</v>
      </c>
      <c r="B53" s="4" t="s">
        <v>11</v>
      </c>
    </row>
    <row r="54" spans="1:2" x14ac:dyDescent="0.3">
      <c r="A54" s="1" t="s">
        <v>7</v>
      </c>
      <c r="B54" s="5" t="s">
        <v>12</v>
      </c>
    </row>
    <row r="55" spans="1:2" x14ac:dyDescent="0.3">
      <c r="A55" s="1" t="s">
        <v>7</v>
      </c>
      <c r="B55" s="5" t="s">
        <v>11</v>
      </c>
    </row>
    <row r="56" spans="1:2" x14ac:dyDescent="0.3">
      <c r="A56" s="1" t="s">
        <v>7</v>
      </c>
      <c r="B56" s="1" t="s">
        <v>8</v>
      </c>
    </row>
    <row r="57" spans="1:2" x14ac:dyDescent="0.3">
      <c r="A57" s="1" t="s">
        <v>7</v>
      </c>
      <c r="B57" s="1" t="s">
        <v>12</v>
      </c>
    </row>
    <row r="58" spans="1:2" x14ac:dyDescent="0.3">
      <c r="A58" s="1" t="s">
        <v>9</v>
      </c>
      <c r="B58" s="1" t="s">
        <v>10</v>
      </c>
    </row>
    <row r="59" spans="1:2" x14ac:dyDescent="0.3">
      <c r="A59" s="1" t="s">
        <v>9</v>
      </c>
      <c r="B59" s="1" t="s">
        <v>8</v>
      </c>
    </row>
    <row r="60" spans="1:2" x14ac:dyDescent="0.3">
      <c r="A60" s="1" t="s">
        <v>9</v>
      </c>
      <c r="B60" s="1" t="s">
        <v>8</v>
      </c>
    </row>
    <row r="61" spans="1:2" x14ac:dyDescent="0.3">
      <c r="A61" s="1" t="s">
        <v>7</v>
      </c>
      <c r="B61" s="1" t="s">
        <v>10</v>
      </c>
    </row>
    <row r="62" spans="1:2" x14ac:dyDescent="0.3">
      <c r="A62" s="1" t="s">
        <v>7</v>
      </c>
      <c r="B62" s="1" t="s">
        <v>10</v>
      </c>
    </row>
    <row r="63" spans="1:2" x14ac:dyDescent="0.3">
      <c r="A63" s="1" t="s">
        <v>7</v>
      </c>
      <c r="B63" s="1" t="s">
        <v>11</v>
      </c>
    </row>
    <row r="64" spans="1:2" x14ac:dyDescent="0.3">
      <c r="A64" s="1" t="s">
        <v>7</v>
      </c>
      <c r="B64" s="1" t="s">
        <v>8</v>
      </c>
    </row>
    <row r="65" spans="1:2" x14ac:dyDescent="0.3">
      <c r="A65" s="1" t="s">
        <v>9</v>
      </c>
      <c r="B65" s="1" t="s">
        <v>8</v>
      </c>
    </row>
    <row r="66" spans="1:2" x14ac:dyDescent="0.3">
      <c r="A66" s="1" t="s">
        <v>7</v>
      </c>
      <c r="B66" s="1" t="s">
        <v>8</v>
      </c>
    </row>
    <row r="67" spans="1:2" x14ac:dyDescent="0.3">
      <c r="A67" s="1" t="s">
        <v>9</v>
      </c>
      <c r="B67" s="1" t="s">
        <v>12</v>
      </c>
    </row>
    <row r="68" spans="1:2" x14ac:dyDescent="0.3">
      <c r="A68" s="1" t="s">
        <v>7</v>
      </c>
      <c r="B68" s="1" t="s">
        <v>10</v>
      </c>
    </row>
    <row r="69" spans="1:2" x14ac:dyDescent="0.3">
      <c r="A69" s="1" t="s">
        <v>9</v>
      </c>
      <c r="B69" s="1" t="s">
        <v>12</v>
      </c>
    </row>
    <row r="70" spans="1:2" x14ac:dyDescent="0.3">
      <c r="A70" s="1" t="s">
        <v>7</v>
      </c>
      <c r="B70" s="1" t="s">
        <v>10</v>
      </c>
    </row>
    <row r="71" spans="1:2" x14ac:dyDescent="0.3">
      <c r="A71" s="1" t="s">
        <v>7</v>
      </c>
      <c r="B71" s="1" t="s">
        <v>11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026-89DC-4D6A-9E5C-E583C5235157}">
  <dimension ref="A1:H43"/>
  <sheetViews>
    <sheetView workbookViewId="0">
      <selection activeCell="H17" sqref="H17"/>
    </sheetView>
  </sheetViews>
  <sheetFormatPr defaultRowHeight="14.4" x14ac:dyDescent="0.3"/>
  <cols>
    <col min="1" max="1" width="11.33203125" bestFit="1" customWidth="1"/>
    <col min="2" max="2" width="16.109375" bestFit="1" customWidth="1"/>
    <col min="4" max="4" width="12.77734375" bestFit="1" customWidth="1"/>
    <col min="5" max="5" width="26.21875" bestFit="1" customWidth="1"/>
    <col min="6" max="6" width="23.44140625" bestFit="1" customWidth="1"/>
    <col min="7" max="8" width="22.77734375" bestFit="1" customWidth="1"/>
  </cols>
  <sheetData>
    <row r="1" spans="1:8" s="18" customFormat="1" x14ac:dyDescent="0.3">
      <c r="A1" s="17" t="s">
        <v>2</v>
      </c>
      <c r="B1" s="17" t="s">
        <v>3</v>
      </c>
      <c r="D1"/>
      <c r="E1"/>
      <c r="F1"/>
      <c r="G1"/>
      <c r="H1"/>
    </row>
    <row r="2" spans="1:8" x14ac:dyDescent="0.3">
      <c r="A2" s="1" t="s">
        <v>8</v>
      </c>
      <c r="B2" s="1">
        <v>27000</v>
      </c>
      <c r="D2" s="15" t="s">
        <v>14</v>
      </c>
      <c r="E2" t="s">
        <v>31</v>
      </c>
      <c r="F2" t="s">
        <v>32</v>
      </c>
      <c r="G2" t="s">
        <v>33</v>
      </c>
    </row>
    <row r="3" spans="1:8" x14ac:dyDescent="0.3">
      <c r="A3" s="1" t="s">
        <v>8</v>
      </c>
      <c r="B3" s="1">
        <v>48000</v>
      </c>
      <c r="D3" s="16" t="s">
        <v>8</v>
      </c>
      <c r="E3" s="7">
        <v>58313.63636363636</v>
      </c>
      <c r="F3" s="7">
        <v>27000</v>
      </c>
      <c r="G3" s="7">
        <v>170000</v>
      </c>
    </row>
    <row r="4" spans="1:8" x14ac:dyDescent="0.3">
      <c r="A4" s="1" t="s">
        <v>8</v>
      </c>
      <c r="B4" s="1">
        <v>28000</v>
      </c>
      <c r="D4" s="16" t="s">
        <v>10</v>
      </c>
      <c r="E4" s="7">
        <v>54450</v>
      </c>
      <c r="F4" s="7">
        <v>28000</v>
      </c>
      <c r="G4" s="7">
        <v>94000</v>
      </c>
    </row>
    <row r="5" spans="1:8" x14ac:dyDescent="0.3">
      <c r="A5" s="1" t="s">
        <v>8</v>
      </c>
      <c r="B5" s="1">
        <v>48000</v>
      </c>
      <c r="D5" s="16" t="s">
        <v>15</v>
      </c>
      <c r="E5" s="7">
        <v>56473.809523809527</v>
      </c>
      <c r="F5" s="7">
        <v>27000</v>
      </c>
      <c r="G5" s="7">
        <v>170000</v>
      </c>
    </row>
    <row r="6" spans="1:8" x14ac:dyDescent="0.3">
      <c r="A6" s="1" t="s">
        <v>8</v>
      </c>
      <c r="B6" s="1">
        <v>45000</v>
      </c>
    </row>
    <row r="7" spans="1:8" x14ac:dyDescent="0.3">
      <c r="A7" s="1" t="s">
        <v>8</v>
      </c>
      <c r="B7" s="1">
        <v>29000</v>
      </c>
    </row>
    <row r="8" spans="1:8" x14ac:dyDescent="0.3">
      <c r="A8" s="1" t="s">
        <v>8</v>
      </c>
      <c r="B8" s="1">
        <v>78000</v>
      </c>
    </row>
    <row r="9" spans="1:8" x14ac:dyDescent="0.3">
      <c r="A9" s="1" t="s">
        <v>8</v>
      </c>
      <c r="B9" s="3">
        <v>42000</v>
      </c>
    </row>
    <row r="10" spans="1:8" x14ac:dyDescent="0.3">
      <c r="A10" s="1" t="s">
        <v>8</v>
      </c>
      <c r="B10" s="3">
        <v>52000</v>
      </c>
    </row>
    <row r="11" spans="1:8" x14ac:dyDescent="0.3">
      <c r="A11" s="1" t="s">
        <v>8</v>
      </c>
      <c r="B11" s="3">
        <v>36000</v>
      </c>
    </row>
    <row r="12" spans="1:8" x14ac:dyDescent="0.3">
      <c r="A12" s="1" t="s">
        <v>8</v>
      </c>
      <c r="B12" s="3">
        <v>48000</v>
      </c>
    </row>
    <row r="13" spans="1:8" x14ac:dyDescent="0.3">
      <c r="A13" s="1" t="s">
        <v>8</v>
      </c>
      <c r="B13" s="3">
        <v>48000</v>
      </c>
    </row>
    <row r="14" spans="1:8" x14ac:dyDescent="0.3">
      <c r="A14" s="1" t="s">
        <v>8</v>
      </c>
      <c r="B14" s="3">
        <v>53000</v>
      </c>
    </row>
    <row r="15" spans="1:8" x14ac:dyDescent="0.3">
      <c r="A15" s="5" t="s">
        <v>8</v>
      </c>
      <c r="B15" s="13">
        <v>27500</v>
      </c>
    </row>
    <row r="16" spans="1:8" x14ac:dyDescent="0.3">
      <c r="A16" s="5" t="s">
        <v>8</v>
      </c>
      <c r="B16" s="1">
        <v>29000</v>
      </c>
    </row>
    <row r="17" spans="1:2" x14ac:dyDescent="0.3">
      <c r="A17" s="5" t="s">
        <v>8</v>
      </c>
      <c r="B17" s="1">
        <v>62000</v>
      </c>
    </row>
    <row r="18" spans="1:2" x14ac:dyDescent="0.3">
      <c r="A18" s="1" t="s">
        <v>8</v>
      </c>
      <c r="B18" s="1">
        <v>75000</v>
      </c>
    </row>
    <row r="19" spans="1:2" x14ac:dyDescent="0.3">
      <c r="A19" s="1" t="s">
        <v>8</v>
      </c>
      <c r="B19" s="1">
        <v>88000</v>
      </c>
    </row>
    <row r="20" spans="1:2" x14ac:dyDescent="0.3">
      <c r="A20" s="1" t="s">
        <v>8</v>
      </c>
      <c r="B20" s="1">
        <v>90000</v>
      </c>
    </row>
    <row r="21" spans="1:2" x14ac:dyDescent="0.3">
      <c r="A21" s="1" t="s">
        <v>8</v>
      </c>
      <c r="B21" s="1">
        <v>79400</v>
      </c>
    </row>
    <row r="22" spans="1:2" x14ac:dyDescent="0.3">
      <c r="A22" s="1" t="s">
        <v>8</v>
      </c>
      <c r="B22" s="1">
        <v>80000</v>
      </c>
    </row>
    <row r="23" spans="1:2" x14ac:dyDescent="0.3">
      <c r="A23" s="1" t="s">
        <v>8</v>
      </c>
      <c r="B23" s="1">
        <v>170000</v>
      </c>
    </row>
    <row r="24" spans="1:2" x14ac:dyDescent="0.3">
      <c r="A24" s="1" t="s">
        <v>10</v>
      </c>
      <c r="B24" s="1">
        <v>75000</v>
      </c>
    </row>
    <row r="25" spans="1:2" x14ac:dyDescent="0.3">
      <c r="A25" s="1" t="s">
        <v>10</v>
      </c>
      <c r="B25" s="1">
        <v>61000</v>
      </c>
    </row>
    <row r="26" spans="1:2" x14ac:dyDescent="0.3">
      <c r="A26" s="1" t="s">
        <v>10</v>
      </c>
      <c r="B26" s="1">
        <v>65000</v>
      </c>
    </row>
    <row r="27" spans="1:2" x14ac:dyDescent="0.3">
      <c r="A27" s="1" t="s">
        <v>10</v>
      </c>
      <c r="B27" s="3">
        <v>54000</v>
      </c>
    </row>
    <row r="28" spans="1:2" x14ac:dyDescent="0.3">
      <c r="A28" s="1" t="s">
        <v>10</v>
      </c>
      <c r="B28" s="3">
        <v>54000</v>
      </c>
    </row>
    <row r="29" spans="1:2" x14ac:dyDescent="0.3">
      <c r="A29" s="1" t="s">
        <v>10</v>
      </c>
      <c r="B29" s="3">
        <v>94000</v>
      </c>
    </row>
    <row r="30" spans="1:2" x14ac:dyDescent="0.3">
      <c r="A30" s="1" t="s">
        <v>10</v>
      </c>
      <c r="B30" s="3">
        <v>42000</v>
      </c>
    </row>
    <row r="31" spans="1:2" x14ac:dyDescent="0.3">
      <c r="A31" s="1" t="s">
        <v>10</v>
      </c>
      <c r="B31" s="1">
        <v>36000</v>
      </c>
    </row>
    <row r="32" spans="1:2" x14ac:dyDescent="0.3">
      <c r="A32" s="1" t="s">
        <v>10</v>
      </c>
      <c r="B32" s="1">
        <v>32000</v>
      </c>
    </row>
    <row r="33" spans="1:2" x14ac:dyDescent="0.3">
      <c r="A33" s="1" t="s">
        <v>10</v>
      </c>
      <c r="B33" s="3">
        <v>30000</v>
      </c>
    </row>
    <row r="34" spans="1:2" x14ac:dyDescent="0.3">
      <c r="A34" s="1" t="s">
        <v>10</v>
      </c>
      <c r="B34" s="3">
        <v>28500</v>
      </c>
    </row>
    <row r="35" spans="1:2" x14ac:dyDescent="0.3">
      <c r="A35" s="1" t="s">
        <v>10</v>
      </c>
      <c r="B35" s="3">
        <v>28000</v>
      </c>
    </row>
    <row r="36" spans="1:2" x14ac:dyDescent="0.3">
      <c r="A36" s="4" t="s">
        <v>10</v>
      </c>
      <c r="B36" s="1">
        <v>68000</v>
      </c>
    </row>
    <row r="37" spans="1:2" x14ac:dyDescent="0.3">
      <c r="A37" s="5" t="s">
        <v>10</v>
      </c>
      <c r="B37" s="1">
        <v>58000</v>
      </c>
    </row>
    <row r="38" spans="1:2" x14ac:dyDescent="0.3">
      <c r="A38" s="4" t="s">
        <v>10</v>
      </c>
      <c r="B38" s="1">
        <v>60000</v>
      </c>
    </row>
    <row r="39" spans="1:2" x14ac:dyDescent="0.3">
      <c r="A39" s="1" t="s">
        <v>10</v>
      </c>
      <c r="B39" s="1">
        <v>58000</v>
      </c>
    </row>
    <row r="40" spans="1:2" x14ac:dyDescent="0.3">
      <c r="A40" s="1" t="s">
        <v>10</v>
      </c>
      <c r="B40" s="1">
        <v>63000</v>
      </c>
    </row>
    <row r="41" spans="1:2" x14ac:dyDescent="0.3">
      <c r="A41" s="1" t="s">
        <v>10</v>
      </c>
      <c r="B41" s="1">
        <v>62500</v>
      </c>
    </row>
    <row r="42" spans="1:2" x14ac:dyDescent="0.3">
      <c r="A42" s="1" t="s">
        <v>10</v>
      </c>
      <c r="B42" s="1">
        <v>53500</v>
      </c>
    </row>
    <row r="43" spans="1:2" x14ac:dyDescent="0.3">
      <c r="A43" s="1" t="s">
        <v>10</v>
      </c>
      <c r="B43" s="1">
        <v>66500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9F06-493C-4468-AB1D-FC8470EEB67D}">
  <dimension ref="A1:E71"/>
  <sheetViews>
    <sheetView workbookViewId="0">
      <selection activeCell="E23" sqref="E23"/>
    </sheetView>
  </sheetViews>
  <sheetFormatPr defaultRowHeight="14.4" x14ac:dyDescent="0.3"/>
  <cols>
    <col min="1" max="1" width="11.33203125" bestFit="1" customWidth="1"/>
    <col min="2" max="2" width="17.44140625" customWidth="1"/>
    <col min="4" max="4" width="12.77734375" bestFit="1" customWidth="1"/>
    <col min="5" max="5" width="22.77734375" bestFit="1" customWidth="1"/>
  </cols>
  <sheetData>
    <row r="1" spans="1:5" x14ac:dyDescent="0.3">
      <c r="A1" s="1" t="s">
        <v>2</v>
      </c>
      <c r="B1" s="1" t="s">
        <v>3</v>
      </c>
    </row>
    <row r="2" spans="1:5" x14ac:dyDescent="0.3">
      <c r="A2" s="1" t="s">
        <v>8</v>
      </c>
      <c r="B2" s="1">
        <v>27000</v>
      </c>
    </row>
    <row r="3" spans="1:5" x14ac:dyDescent="0.3">
      <c r="A3" s="1" t="s">
        <v>8</v>
      </c>
      <c r="B3" s="1">
        <v>48000</v>
      </c>
      <c r="D3" s="15" t="s">
        <v>14</v>
      </c>
      <c r="E3" t="s">
        <v>16</v>
      </c>
    </row>
    <row r="4" spans="1:5" x14ac:dyDescent="0.3">
      <c r="A4" s="1" t="s">
        <v>10</v>
      </c>
      <c r="B4" s="1">
        <v>75000</v>
      </c>
      <c r="D4" s="16" t="s">
        <v>11</v>
      </c>
      <c r="E4" s="7">
        <v>790000</v>
      </c>
    </row>
    <row r="5" spans="1:5" x14ac:dyDescent="0.3">
      <c r="A5" s="1" t="s">
        <v>10</v>
      </c>
      <c r="B5" s="1">
        <v>61000</v>
      </c>
      <c r="D5" s="16" t="s">
        <v>12</v>
      </c>
      <c r="E5" s="7">
        <v>987000</v>
      </c>
    </row>
    <row r="6" spans="1:5" x14ac:dyDescent="0.3">
      <c r="A6" s="1" t="s">
        <v>11</v>
      </c>
      <c r="B6" s="1">
        <v>45000</v>
      </c>
      <c r="D6" s="16" t="s">
        <v>8</v>
      </c>
      <c r="E6" s="7">
        <v>1282900</v>
      </c>
    </row>
    <row r="7" spans="1:5" x14ac:dyDescent="0.3">
      <c r="A7" s="1" t="s">
        <v>11</v>
      </c>
      <c r="B7" s="1">
        <v>40000</v>
      </c>
      <c r="D7" s="16" t="s">
        <v>10</v>
      </c>
      <c r="E7" s="7">
        <v>1089000</v>
      </c>
    </row>
    <row r="8" spans="1:5" x14ac:dyDescent="0.3">
      <c r="A8" s="1" t="s">
        <v>12</v>
      </c>
      <c r="B8" s="1">
        <v>42000</v>
      </c>
      <c r="D8" s="16" t="s">
        <v>15</v>
      </c>
      <c r="E8" s="7">
        <v>4148900</v>
      </c>
    </row>
    <row r="9" spans="1:5" x14ac:dyDescent="0.3">
      <c r="A9" s="1" t="s">
        <v>8</v>
      </c>
      <c r="B9" s="1">
        <v>28000</v>
      </c>
    </row>
    <row r="10" spans="1:5" x14ac:dyDescent="0.3">
      <c r="A10" s="1" t="s">
        <v>8</v>
      </c>
      <c r="B10" s="1">
        <v>48000</v>
      </c>
    </row>
    <row r="11" spans="1:5" x14ac:dyDescent="0.3">
      <c r="A11" s="1" t="s">
        <v>10</v>
      </c>
      <c r="B11" s="1">
        <v>65000</v>
      </c>
    </row>
    <row r="12" spans="1:5" x14ac:dyDescent="0.3">
      <c r="A12" s="1" t="s">
        <v>10</v>
      </c>
      <c r="B12" s="3">
        <v>54000</v>
      </c>
    </row>
    <row r="13" spans="1:5" x14ac:dyDescent="0.3">
      <c r="A13" s="1" t="s">
        <v>8</v>
      </c>
      <c r="B13" s="1">
        <v>45000</v>
      </c>
    </row>
    <row r="14" spans="1:5" x14ac:dyDescent="0.3">
      <c r="A14" s="1" t="s">
        <v>8</v>
      </c>
      <c r="B14" s="1">
        <v>29000</v>
      </c>
    </row>
    <row r="15" spans="1:5" x14ac:dyDescent="0.3">
      <c r="A15" s="1" t="s">
        <v>11</v>
      </c>
      <c r="B15" s="1">
        <v>48000</v>
      </c>
    </row>
    <row r="16" spans="1:5" x14ac:dyDescent="0.3">
      <c r="A16" s="1" t="s">
        <v>12</v>
      </c>
      <c r="B16" s="1">
        <v>95000</v>
      </c>
    </row>
    <row r="17" spans="1:2" x14ac:dyDescent="0.3">
      <c r="A17" s="1" t="s">
        <v>8</v>
      </c>
      <c r="B17" s="1">
        <v>78000</v>
      </c>
    </row>
    <row r="18" spans="1:2" x14ac:dyDescent="0.3">
      <c r="A18" s="1" t="s">
        <v>10</v>
      </c>
      <c r="B18" s="3">
        <v>54000</v>
      </c>
    </row>
    <row r="19" spans="1:2" x14ac:dyDescent="0.3">
      <c r="A19" s="1" t="s">
        <v>12</v>
      </c>
      <c r="B19" s="1">
        <v>28000</v>
      </c>
    </row>
    <row r="20" spans="1:2" x14ac:dyDescent="0.3">
      <c r="A20" s="1" t="s">
        <v>12</v>
      </c>
      <c r="B20" s="1">
        <v>36000</v>
      </c>
    </row>
    <row r="21" spans="1:2" x14ac:dyDescent="0.3">
      <c r="A21" s="1" t="s">
        <v>8</v>
      </c>
      <c r="B21" s="3">
        <v>42000</v>
      </c>
    </row>
    <row r="22" spans="1:2" x14ac:dyDescent="0.3">
      <c r="A22" s="1" t="s">
        <v>10</v>
      </c>
      <c r="B22" s="3">
        <v>94000</v>
      </c>
    </row>
    <row r="23" spans="1:2" x14ac:dyDescent="0.3">
      <c r="A23" s="1" t="s">
        <v>10</v>
      </c>
      <c r="B23" s="3">
        <v>42000</v>
      </c>
    </row>
    <row r="24" spans="1:2" x14ac:dyDescent="0.3">
      <c r="A24" s="1" t="s">
        <v>11</v>
      </c>
      <c r="B24" s="3">
        <v>30000</v>
      </c>
    </row>
    <row r="25" spans="1:2" x14ac:dyDescent="0.3">
      <c r="A25" s="1" t="s">
        <v>11</v>
      </c>
      <c r="B25" s="3">
        <v>48000</v>
      </c>
    </row>
    <row r="26" spans="1:2" x14ac:dyDescent="0.3">
      <c r="A26" s="1" t="s">
        <v>8</v>
      </c>
      <c r="B26" s="3">
        <v>52000</v>
      </c>
    </row>
    <row r="27" spans="1:2" x14ac:dyDescent="0.3">
      <c r="A27" s="1" t="s">
        <v>8</v>
      </c>
      <c r="B27" s="3">
        <v>36000</v>
      </c>
    </row>
    <row r="28" spans="1:2" x14ac:dyDescent="0.3">
      <c r="A28" s="1" t="s">
        <v>8</v>
      </c>
      <c r="B28" s="3">
        <v>48000</v>
      </c>
    </row>
    <row r="29" spans="1:2" x14ac:dyDescent="0.3">
      <c r="A29" s="1" t="s">
        <v>8</v>
      </c>
      <c r="B29" s="3">
        <v>48000</v>
      </c>
    </row>
    <row r="30" spans="1:2" x14ac:dyDescent="0.3">
      <c r="A30" s="1" t="s">
        <v>12</v>
      </c>
      <c r="B30" s="3">
        <v>56000</v>
      </c>
    </row>
    <row r="31" spans="1:2" x14ac:dyDescent="0.3">
      <c r="A31" s="1" t="s">
        <v>12</v>
      </c>
      <c r="B31" s="3">
        <v>140000</v>
      </c>
    </row>
    <row r="32" spans="1:2" x14ac:dyDescent="0.3">
      <c r="A32" s="1" t="s">
        <v>12</v>
      </c>
      <c r="B32" s="3">
        <v>38000</v>
      </c>
    </row>
    <row r="33" spans="1:2" x14ac:dyDescent="0.3">
      <c r="A33" s="3" t="s">
        <v>11</v>
      </c>
      <c r="B33" s="3">
        <v>68000</v>
      </c>
    </row>
    <row r="34" spans="1:2" x14ac:dyDescent="0.3">
      <c r="A34" s="1" t="s">
        <v>10</v>
      </c>
      <c r="B34" s="1">
        <v>36000</v>
      </c>
    </row>
    <row r="35" spans="1:2" x14ac:dyDescent="0.3">
      <c r="A35" s="1" t="s">
        <v>10</v>
      </c>
      <c r="B35" s="1">
        <v>32000</v>
      </c>
    </row>
    <row r="36" spans="1:2" x14ac:dyDescent="0.3">
      <c r="A36" s="1" t="s">
        <v>10</v>
      </c>
      <c r="B36" s="3">
        <v>30000</v>
      </c>
    </row>
    <row r="37" spans="1:2" x14ac:dyDescent="0.3">
      <c r="A37" s="1" t="s">
        <v>10</v>
      </c>
      <c r="B37" s="3">
        <v>28500</v>
      </c>
    </row>
    <row r="38" spans="1:2" x14ac:dyDescent="0.3">
      <c r="A38" s="1" t="s">
        <v>8</v>
      </c>
      <c r="B38" s="3">
        <v>53000</v>
      </c>
    </row>
    <row r="39" spans="1:2" x14ac:dyDescent="0.3">
      <c r="A39" s="1" t="s">
        <v>12</v>
      </c>
      <c r="B39" s="3">
        <v>51000</v>
      </c>
    </row>
    <row r="40" spans="1:2" x14ac:dyDescent="0.3">
      <c r="A40" s="1" t="s">
        <v>10</v>
      </c>
      <c r="B40" s="3">
        <v>28000</v>
      </c>
    </row>
    <row r="41" spans="1:2" x14ac:dyDescent="0.3">
      <c r="A41" s="1" t="s">
        <v>11</v>
      </c>
      <c r="B41" s="3">
        <v>35000</v>
      </c>
    </row>
    <row r="42" spans="1:2" x14ac:dyDescent="0.3">
      <c r="A42" s="1" t="s">
        <v>11</v>
      </c>
      <c r="B42" s="1">
        <v>65000</v>
      </c>
    </row>
    <row r="43" spans="1:2" x14ac:dyDescent="0.3">
      <c r="A43" s="1" t="s">
        <v>12</v>
      </c>
      <c r="B43" s="1">
        <v>70000</v>
      </c>
    </row>
    <row r="44" spans="1:2" x14ac:dyDescent="0.3">
      <c r="A44" s="4" t="s">
        <v>10</v>
      </c>
      <c r="B44" s="1">
        <v>68000</v>
      </c>
    </row>
    <row r="45" spans="1:2" x14ac:dyDescent="0.3">
      <c r="A45" s="4" t="s">
        <v>12</v>
      </c>
      <c r="B45" s="1">
        <v>61000</v>
      </c>
    </row>
    <row r="46" spans="1:2" x14ac:dyDescent="0.3">
      <c r="A46" s="5" t="s">
        <v>10</v>
      </c>
      <c r="B46" s="1">
        <v>58000</v>
      </c>
    </row>
    <row r="47" spans="1:2" x14ac:dyDescent="0.3">
      <c r="A47" s="5" t="s">
        <v>11</v>
      </c>
      <c r="B47" s="3">
        <v>83000</v>
      </c>
    </row>
    <row r="48" spans="1:2" x14ac:dyDescent="0.3">
      <c r="A48" s="5" t="s">
        <v>8</v>
      </c>
      <c r="B48" s="13">
        <v>27500</v>
      </c>
    </row>
    <row r="49" spans="1:2" x14ac:dyDescent="0.3">
      <c r="A49" s="5" t="s">
        <v>8</v>
      </c>
      <c r="B49" s="1">
        <v>29000</v>
      </c>
    </row>
    <row r="50" spans="1:2" x14ac:dyDescent="0.3">
      <c r="A50" s="5" t="s">
        <v>8</v>
      </c>
      <c r="B50" s="1">
        <v>62000</v>
      </c>
    </row>
    <row r="51" spans="1:2" x14ac:dyDescent="0.3">
      <c r="A51" s="1" t="s">
        <v>12</v>
      </c>
      <c r="B51" s="1">
        <v>68500</v>
      </c>
    </row>
    <row r="52" spans="1:2" x14ac:dyDescent="0.3">
      <c r="A52" s="4" t="s">
        <v>10</v>
      </c>
      <c r="B52" s="1">
        <v>60000</v>
      </c>
    </row>
    <row r="53" spans="1:2" x14ac:dyDescent="0.3">
      <c r="A53" s="4" t="s">
        <v>11</v>
      </c>
      <c r="B53" s="1">
        <v>80000</v>
      </c>
    </row>
    <row r="54" spans="1:2" x14ac:dyDescent="0.3">
      <c r="A54" s="5" t="s">
        <v>12</v>
      </c>
      <c r="B54" s="1">
        <v>77000</v>
      </c>
    </row>
    <row r="55" spans="1:2" x14ac:dyDescent="0.3">
      <c r="A55" s="5" t="s">
        <v>11</v>
      </c>
      <c r="B55" s="1">
        <v>78000</v>
      </c>
    </row>
    <row r="56" spans="1:2" x14ac:dyDescent="0.3">
      <c r="A56" s="1" t="s">
        <v>8</v>
      </c>
      <c r="B56" s="1">
        <v>75000</v>
      </c>
    </row>
    <row r="57" spans="1:2" x14ac:dyDescent="0.3">
      <c r="A57" s="1" t="s">
        <v>12</v>
      </c>
      <c r="B57" s="1">
        <v>85000</v>
      </c>
    </row>
    <row r="58" spans="1:2" x14ac:dyDescent="0.3">
      <c r="A58" s="1" t="s">
        <v>10</v>
      </c>
      <c r="B58" s="1">
        <v>58000</v>
      </c>
    </row>
    <row r="59" spans="1:2" x14ac:dyDescent="0.3">
      <c r="A59" s="1" t="s">
        <v>8</v>
      </c>
      <c r="B59" s="1">
        <v>88000</v>
      </c>
    </row>
    <row r="60" spans="1:2" x14ac:dyDescent="0.3">
      <c r="A60" s="1" t="s">
        <v>8</v>
      </c>
      <c r="B60" s="1">
        <v>90000</v>
      </c>
    </row>
    <row r="61" spans="1:2" x14ac:dyDescent="0.3">
      <c r="A61" s="1" t="s">
        <v>10</v>
      </c>
      <c r="B61" s="1">
        <v>63000</v>
      </c>
    </row>
    <row r="62" spans="1:2" x14ac:dyDescent="0.3">
      <c r="A62" s="1" t="s">
        <v>10</v>
      </c>
      <c r="B62" s="1">
        <v>62500</v>
      </c>
    </row>
    <row r="63" spans="1:2" x14ac:dyDescent="0.3">
      <c r="A63" s="1" t="s">
        <v>11</v>
      </c>
      <c r="B63" s="1">
        <v>78000</v>
      </c>
    </row>
    <row r="64" spans="1:2" x14ac:dyDescent="0.3">
      <c r="A64" s="1" t="s">
        <v>8</v>
      </c>
      <c r="B64" s="1">
        <v>79400</v>
      </c>
    </row>
    <row r="65" spans="1:2" x14ac:dyDescent="0.3">
      <c r="A65" s="1" t="s">
        <v>8</v>
      </c>
      <c r="B65" s="1">
        <v>80000</v>
      </c>
    </row>
    <row r="66" spans="1:2" x14ac:dyDescent="0.3">
      <c r="A66" s="1" t="s">
        <v>8</v>
      </c>
      <c r="B66" s="1">
        <v>170000</v>
      </c>
    </row>
    <row r="67" spans="1:2" x14ac:dyDescent="0.3">
      <c r="A67" s="1" t="s">
        <v>12</v>
      </c>
      <c r="B67" s="1">
        <v>82500</v>
      </c>
    </row>
    <row r="68" spans="1:2" x14ac:dyDescent="0.3">
      <c r="A68" s="1" t="s">
        <v>10</v>
      </c>
      <c r="B68" s="1">
        <v>53500</v>
      </c>
    </row>
    <row r="69" spans="1:2" x14ac:dyDescent="0.3">
      <c r="A69" s="1" t="s">
        <v>12</v>
      </c>
      <c r="B69" s="1">
        <v>57000</v>
      </c>
    </row>
    <row r="70" spans="1:2" x14ac:dyDescent="0.3">
      <c r="A70" s="1" t="s">
        <v>10</v>
      </c>
      <c r="B70" s="1">
        <v>66500</v>
      </c>
    </row>
    <row r="71" spans="1:2" x14ac:dyDescent="0.3">
      <c r="A71" s="1" t="s">
        <v>11</v>
      </c>
      <c r="B71" s="1">
        <v>92000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4443-C0BD-435B-A369-E9BB4A78D826}">
  <dimension ref="A1:E71"/>
  <sheetViews>
    <sheetView workbookViewId="0">
      <selection activeCell="D3" sqref="D3"/>
    </sheetView>
  </sheetViews>
  <sheetFormatPr defaultRowHeight="14.4" x14ac:dyDescent="0.3"/>
  <cols>
    <col min="1" max="1" width="16.88671875" customWidth="1"/>
    <col min="4" max="4" width="12.77734375" bestFit="1" customWidth="1"/>
    <col min="5" max="6" width="23.5546875" bestFit="1" customWidth="1"/>
    <col min="7" max="73" width="15.77734375" bestFit="1" customWidth="1"/>
    <col min="74" max="74" width="11" bestFit="1" customWidth="1"/>
  </cols>
  <sheetData>
    <row r="1" spans="1:5" x14ac:dyDescent="0.3">
      <c r="A1" s="1" t="s">
        <v>0</v>
      </c>
      <c r="B1" s="1" t="s">
        <v>5</v>
      </c>
    </row>
    <row r="2" spans="1:5" x14ac:dyDescent="0.3">
      <c r="A2" s="1">
        <v>1010</v>
      </c>
      <c r="B2" s="4">
        <v>22</v>
      </c>
      <c r="D2" s="15" t="s">
        <v>14</v>
      </c>
      <c r="E2" t="s">
        <v>20</v>
      </c>
    </row>
    <row r="3" spans="1:5" x14ac:dyDescent="0.3">
      <c r="A3" s="1">
        <v>1011</v>
      </c>
      <c r="B3" s="4">
        <v>27</v>
      </c>
      <c r="D3" s="16" t="s">
        <v>21</v>
      </c>
      <c r="E3" s="7">
        <v>11</v>
      </c>
    </row>
    <row r="4" spans="1:5" x14ac:dyDescent="0.3">
      <c r="A4" s="1">
        <v>1012</v>
      </c>
      <c r="B4" s="4">
        <v>31</v>
      </c>
      <c r="D4" s="16" t="s">
        <v>22</v>
      </c>
      <c r="E4" s="7">
        <v>27</v>
      </c>
    </row>
    <row r="5" spans="1:5" x14ac:dyDescent="0.3">
      <c r="A5" s="1">
        <v>1013</v>
      </c>
      <c r="B5" s="4">
        <v>29</v>
      </c>
      <c r="D5" s="16" t="s">
        <v>23</v>
      </c>
      <c r="E5" s="7">
        <v>14</v>
      </c>
    </row>
    <row r="6" spans="1:5" x14ac:dyDescent="0.3">
      <c r="A6" s="1">
        <v>1014</v>
      </c>
      <c r="B6" s="4">
        <v>27</v>
      </c>
      <c r="D6" s="16" t="s">
        <v>24</v>
      </c>
      <c r="E6" s="7">
        <v>8</v>
      </c>
    </row>
    <row r="7" spans="1:5" x14ac:dyDescent="0.3">
      <c r="A7" s="1">
        <v>1015</v>
      </c>
      <c r="B7" s="4">
        <v>26</v>
      </c>
      <c r="D7" s="16" t="s">
        <v>25</v>
      </c>
      <c r="E7" s="7">
        <v>5</v>
      </c>
    </row>
    <row r="8" spans="1:5" x14ac:dyDescent="0.3">
      <c r="A8" s="1">
        <v>1016</v>
      </c>
      <c r="B8" s="4">
        <v>27</v>
      </c>
      <c r="D8" s="16" t="s">
        <v>26</v>
      </c>
      <c r="E8" s="7">
        <v>5</v>
      </c>
    </row>
    <row r="9" spans="1:5" x14ac:dyDescent="0.3">
      <c r="A9" s="1">
        <v>1017</v>
      </c>
      <c r="B9" s="4">
        <v>23</v>
      </c>
      <c r="D9" s="16" t="s">
        <v>15</v>
      </c>
      <c r="E9" s="7">
        <v>70</v>
      </c>
    </row>
    <row r="10" spans="1:5" x14ac:dyDescent="0.3">
      <c r="A10" s="1">
        <v>1018</v>
      </c>
      <c r="B10" s="4">
        <v>27</v>
      </c>
    </row>
    <row r="11" spans="1:5" x14ac:dyDescent="0.3">
      <c r="A11" s="1">
        <v>1019</v>
      </c>
      <c r="B11" s="4">
        <v>32</v>
      </c>
    </row>
    <row r="12" spans="1:5" x14ac:dyDescent="0.3">
      <c r="A12" s="1">
        <v>1020</v>
      </c>
      <c r="B12" s="12">
        <v>28</v>
      </c>
    </row>
    <row r="13" spans="1:5" x14ac:dyDescent="0.3">
      <c r="A13" s="1">
        <v>1021</v>
      </c>
      <c r="B13" s="4">
        <v>27</v>
      </c>
    </row>
    <row r="14" spans="1:5" x14ac:dyDescent="0.3">
      <c r="A14" s="1">
        <v>1022</v>
      </c>
      <c r="B14" s="4">
        <v>22</v>
      </c>
    </row>
    <row r="15" spans="1:5" x14ac:dyDescent="0.3">
      <c r="A15" s="1">
        <v>1023</v>
      </c>
      <c r="B15" s="4">
        <v>27</v>
      </c>
    </row>
    <row r="16" spans="1:5" x14ac:dyDescent="0.3">
      <c r="A16" s="1">
        <v>1024</v>
      </c>
      <c r="B16" s="4">
        <v>35</v>
      </c>
    </row>
    <row r="17" spans="1:2" x14ac:dyDescent="0.3">
      <c r="A17" s="1">
        <v>1025</v>
      </c>
      <c r="B17" s="4">
        <v>33</v>
      </c>
    </row>
    <row r="18" spans="1:2" x14ac:dyDescent="0.3">
      <c r="A18" s="1">
        <v>1026</v>
      </c>
      <c r="B18" s="12">
        <v>28</v>
      </c>
    </row>
    <row r="19" spans="1:2" x14ac:dyDescent="0.3">
      <c r="A19" s="1">
        <v>1027</v>
      </c>
      <c r="B19" s="4">
        <v>22</v>
      </c>
    </row>
    <row r="20" spans="1:2" x14ac:dyDescent="0.3">
      <c r="A20" s="1">
        <v>1028</v>
      </c>
      <c r="B20" s="4">
        <v>25</v>
      </c>
    </row>
    <row r="21" spans="1:2" x14ac:dyDescent="0.3">
      <c r="A21" s="1">
        <v>1029</v>
      </c>
      <c r="B21" s="12">
        <v>27</v>
      </c>
    </row>
    <row r="22" spans="1:2" x14ac:dyDescent="0.3">
      <c r="A22" s="1">
        <v>1030</v>
      </c>
      <c r="B22" s="12">
        <v>37</v>
      </c>
    </row>
    <row r="23" spans="1:2" x14ac:dyDescent="0.3">
      <c r="A23" s="1">
        <v>1031</v>
      </c>
      <c r="B23" s="12">
        <v>27</v>
      </c>
    </row>
    <row r="24" spans="1:2" x14ac:dyDescent="0.3">
      <c r="A24" s="1">
        <v>1032</v>
      </c>
      <c r="B24" s="12">
        <v>24</v>
      </c>
    </row>
    <row r="25" spans="1:2" x14ac:dyDescent="0.3">
      <c r="A25" s="1">
        <v>1033</v>
      </c>
      <c r="B25" s="12">
        <v>27</v>
      </c>
    </row>
    <row r="26" spans="1:2" x14ac:dyDescent="0.3">
      <c r="A26" s="1">
        <v>1034</v>
      </c>
      <c r="B26" s="12">
        <v>28</v>
      </c>
    </row>
    <row r="27" spans="1:2" x14ac:dyDescent="0.3">
      <c r="A27" s="1">
        <v>1035</v>
      </c>
      <c r="B27" s="12">
        <v>26</v>
      </c>
    </row>
    <row r="28" spans="1:2" x14ac:dyDescent="0.3">
      <c r="A28" s="1">
        <v>1036</v>
      </c>
      <c r="B28" s="12">
        <v>27</v>
      </c>
    </row>
    <row r="29" spans="1:2" x14ac:dyDescent="0.3">
      <c r="A29" s="1">
        <v>1037</v>
      </c>
      <c r="B29" s="12">
        <v>27</v>
      </c>
    </row>
    <row r="30" spans="1:2" x14ac:dyDescent="0.3">
      <c r="A30" s="1">
        <v>1038</v>
      </c>
      <c r="B30" s="12">
        <v>29</v>
      </c>
    </row>
    <row r="31" spans="1:2" x14ac:dyDescent="0.3">
      <c r="A31" s="1">
        <v>1039</v>
      </c>
      <c r="B31" s="12">
        <v>49</v>
      </c>
    </row>
    <row r="32" spans="1:2" x14ac:dyDescent="0.3">
      <c r="A32" s="1">
        <v>1040</v>
      </c>
      <c r="B32" s="12">
        <v>26</v>
      </c>
    </row>
    <row r="33" spans="1:2" x14ac:dyDescent="0.3">
      <c r="A33" s="3">
        <v>1040</v>
      </c>
      <c r="B33" s="12">
        <v>32</v>
      </c>
    </row>
    <row r="34" spans="1:2" x14ac:dyDescent="0.3">
      <c r="A34" s="1">
        <v>1041</v>
      </c>
      <c r="B34" s="4">
        <v>26</v>
      </c>
    </row>
    <row r="35" spans="1:2" x14ac:dyDescent="0.3">
      <c r="A35" s="1">
        <v>1042</v>
      </c>
      <c r="B35" s="4">
        <v>24</v>
      </c>
    </row>
    <row r="36" spans="1:2" x14ac:dyDescent="0.3">
      <c r="A36" s="1">
        <v>1043</v>
      </c>
      <c r="B36" s="12">
        <v>24</v>
      </c>
    </row>
    <row r="37" spans="1:2" x14ac:dyDescent="0.3">
      <c r="A37" s="1">
        <v>1044</v>
      </c>
      <c r="B37" s="12">
        <v>23</v>
      </c>
    </row>
    <row r="38" spans="1:2" x14ac:dyDescent="0.3">
      <c r="A38" s="1">
        <v>1045</v>
      </c>
      <c r="B38" s="12">
        <v>28</v>
      </c>
    </row>
    <row r="39" spans="1:2" x14ac:dyDescent="0.3">
      <c r="A39" s="1">
        <v>1046</v>
      </c>
      <c r="B39" s="12">
        <v>28</v>
      </c>
    </row>
    <row r="40" spans="1:2" x14ac:dyDescent="0.3">
      <c r="A40" s="1">
        <v>1047</v>
      </c>
      <c r="B40" s="12">
        <v>22</v>
      </c>
    </row>
    <row r="41" spans="1:2" x14ac:dyDescent="0.3">
      <c r="A41" s="1">
        <v>1048</v>
      </c>
      <c r="B41" s="12">
        <v>26</v>
      </c>
    </row>
    <row r="42" spans="1:2" x14ac:dyDescent="0.3">
      <c r="A42" s="1">
        <v>1049</v>
      </c>
      <c r="B42" s="1">
        <v>32</v>
      </c>
    </row>
    <row r="43" spans="1:2" x14ac:dyDescent="0.3">
      <c r="A43" s="1">
        <v>1050</v>
      </c>
      <c r="B43" s="1">
        <v>35</v>
      </c>
    </row>
    <row r="44" spans="1:2" x14ac:dyDescent="0.3">
      <c r="A44" s="1">
        <v>1051</v>
      </c>
      <c r="B44" s="1">
        <v>33</v>
      </c>
    </row>
    <row r="45" spans="1:2" x14ac:dyDescent="0.3">
      <c r="A45" s="1">
        <v>1052</v>
      </c>
      <c r="B45" s="1">
        <v>31</v>
      </c>
    </row>
    <row r="46" spans="1:2" x14ac:dyDescent="0.3">
      <c r="A46" s="1">
        <v>1053</v>
      </c>
      <c r="B46" s="1">
        <v>30</v>
      </c>
    </row>
    <row r="47" spans="1:2" x14ac:dyDescent="0.3">
      <c r="A47" s="1">
        <v>1054</v>
      </c>
      <c r="B47" s="1">
        <v>36</v>
      </c>
    </row>
    <row r="48" spans="1:2" x14ac:dyDescent="0.3">
      <c r="A48" s="1">
        <v>1055</v>
      </c>
      <c r="B48" s="1">
        <v>22</v>
      </c>
    </row>
    <row r="49" spans="1:2" x14ac:dyDescent="0.3">
      <c r="A49" s="1">
        <v>1056</v>
      </c>
      <c r="B49" s="1">
        <v>23</v>
      </c>
    </row>
    <row r="50" spans="1:2" x14ac:dyDescent="0.3">
      <c r="A50" s="1">
        <v>1057</v>
      </c>
      <c r="B50" s="1">
        <v>32</v>
      </c>
    </row>
    <row r="51" spans="1:2" x14ac:dyDescent="0.3">
      <c r="A51" s="1">
        <v>1058</v>
      </c>
      <c r="B51" s="1">
        <v>34</v>
      </c>
    </row>
    <row r="52" spans="1:2" x14ac:dyDescent="0.3">
      <c r="A52" s="1">
        <v>1059</v>
      </c>
      <c r="B52" s="1">
        <v>30</v>
      </c>
    </row>
    <row r="53" spans="1:2" x14ac:dyDescent="0.3">
      <c r="A53" s="1">
        <v>1060</v>
      </c>
      <c r="B53" s="1">
        <v>41</v>
      </c>
    </row>
    <row r="54" spans="1:2" x14ac:dyDescent="0.3">
      <c r="A54" s="1">
        <v>1061</v>
      </c>
      <c r="B54" s="1">
        <v>38</v>
      </c>
    </row>
    <row r="55" spans="1:2" x14ac:dyDescent="0.3">
      <c r="A55" s="1">
        <v>1062</v>
      </c>
      <c r="B55" s="1">
        <v>40</v>
      </c>
    </row>
    <row r="56" spans="1:2" x14ac:dyDescent="0.3">
      <c r="A56" s="1">
        <v>1063</v>
      </c>
      <c r="B56" s="1">
        <v>37</v>
      </c>
    </row>
    <row r="57" spans="1:2" x14ac:dyDescent="0.3">
      <c r="A57" s="1">
        <v>1064</v>
      </c>
      <c r="B57" s="1">
        <v>44</v>
      </c>
    </row>
    <row r="58" spans="1:2" x14ac:dyDescent="0.3">
      <c r="A58" s="1">
        <v>1065</v>
      </c>
      <c r="B58" s="1">
        <v>29</v>
      </c>
    </row>
    <row r="59" spans="1:2" x14ac:dyDescent="0.3">
      <c r="A59" s="1">
        <v>1066</v>
      </c>
      <c r="B59" s="1">
        <v>46</v>
      </c>
    </row>
    <row r="60" spans="1:2" x14ac:dyDescent="0.3">
      <c r="A60" s="1">
        <v>1067</v>
      </c>
      <c r="B60" s="1">
        <v>47</v>
      </c>
    </row>
    <row r="61" spans="1:2" x14ac:dyDescent="0.3">
      <c r="A61" s="1">
        <v>1068</v>
      </c>
      <c r="B61" s="1">
        <v>32</v>
      </c>
    </row>
    <row r="62" spans="1:2" x14ac:dyDescent="0.3">
      <c r="A62" s="1">
        <v>1069</v>
      </c>
      <c r="B62" s="1">
        <v>30</v>
      </c>
    </row>
    <row r="63" spans="1:2" x14ac:dyDescent="0.3">
      <c r="A63" s="1">
        <v>1070</v>
      </c>
      <c r="B63" s="1">
        <v>37</v>
      </c>
    </row>
    <row r="64" spans="1:2" x14ac:dyDescent="0.3">
      <c r="A64" s="1">
        <v>1071</v>
      </c>
      <c r="B64" s="1">
        <v>39</v>
      </c>
    </row>
    <row r="65" spans="1:2" x14ac:dyDescent="0.3">
      <c r="A65" s="1">
        <v>1072</v>
      </c>
      <c r="B65" s="1">
        <v>42</v>
      </c>
    </row>
    <row r="66" spans="1:2" x14ac:dyDescent="0.3">
      <c r="A66" s="1">
        <v>1073</v>
      </c>
      <c r="B66" s="1">
        <v>50</v>
      </c>
    </row>
    <row r="67" spans="1:2" x14ac:dyDescent="0.3">
      <c r="A67" s="1">
        <v>1074</v>
      </c>
      <c r="B67" s="1">
        <v>43</v>
      </c>
    </row>
    <row r="68" spans="1:2" x14ac:dyDescent="0.3">
      <c r="A68" s="1">
        <v>1075</v>
      </c>
      <c r="B68" s="1">
        <v>28</v>
      </c>
    </row>
    <row r="69" spans="1:2" x14ac:dyDescent="0.3">
      <c r="A69" s="1">
        <v>1076</v>
      </c>
      <c r="B69" s="1">
        <v>29</v>
      </c>
    </row>
    <row r="70" spans="1:2" x14ac:dyDescent="0.3">
      <c r="A70" s="1">
        <v>1077</v>
      </c>
      <c r="B70" s="1">
        <v>33</v>
      </c>
    </row>
    <row r="71" spans="1:2" x14ac:dyDescent="0.3">
      <c r="A71" s="1">
        <v>1078</v>
      </c>
      <c r="B71" s="1">
        <v>45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4F7D-9B25-4AE8-9E2B-5DEE764341D1}">
  <dimension ref="A1:D23"/>
  <sheetViews>
    <sheetView topLeftCell="F10" workbookViewId="0">
      <selection activeCell="X23" sqref="X23"/>
    </sheetView>
  </sheetViews>
  <sheetFormatPr defaultRowHeight="14.4" x14ac:dyDescent="0.3"/>
  <cols>
    <col min="1" max="1" width="7.6640625" bestFit="1" customWidth="1"/>
    <col min="2" max="3" width="7" bestFit="1" customWidth="1"/>
    <col min="4" max="4" width="6" bestFit="1" customWidth="1"/>
  </cols>
  <sheetData>
    <row r="1" spans="1:4" x14ac:dyDescent="0.3">
      <c r="A1" s="1" t="s">
        <v>11</v>
      </c>
      <c r="B1" s="1" t="s">
        <v>12</v>
      </c>
      <c r="C1" s="1" t="s">
        <v>18</v>
      </c>
      <c r="D1" s="1" t="s">
        <v>10</v>
      </c>
    </row>
    <row r="2" spans="1:4" x14ac:dyDescent="0.3">
      <c r="A2" s="1">
        <v>45000</v>
      </c>
      <c r="B2" s="1">
        <v>42000</v>
      </c>
      <c r="C2" s="1">
        <v>27000</v>
      </c>
      <c r="D2" s="1">
        <v>75000</v>
      </c>
    </row>
    <row r="3" spans="1:4" x14ac:dyDescent="0.3">
      <c r="A3" s="1">
        <v>40000</v>
      </c>
      <c r="B3" s="1">
        <v>95000</v>
      </c>
      <c r="C3" s="1">
        <v>48000</v>
      </c>
      <c r="D3" s="1">
        <v>61000</v>
      </c>
    </row>
    <row r="4" spans="1:4" x14ac:dyDescent="0.3">
      <c r="A4" s="1">
        <v>48000</v>
      </c>
      <c r="B4" s="1">
        <v>28000</v>
      </c>
      <c r="C4" s="1">
        <v>28000</v>
      </c>
      <c r="D4" s="1">
        <v>65000</v>
      </c>
    </row>
    <row r="5" spans="1:4" x14ac:dyDescent="0.3">
      <c r="A5" s="3">
        <v>30000</v>
      </c>
      <c r="B5" s="1">
        <v>36000</v>
      </c>
      <c r="C5" s="1">
        <v>48000</v>
      </c>
      <c r="D5" s="3">
        <v>54000</v>
      </c>
    </row>
    <row r="6" spans="1:4" x14ac:dyDescent="0.3">
      <c r="A6" s="3">
        <v>48000</v>
      </c>
      <c r="B6" s="3">
        <v>56000</v>
      </c>
      <c r="C6" s="1">
        <v>45000</v>
      </c>
      <c r="D6" s="3">
        <v>54000</v>
      </c>
    </row>
    <row r="7" spans="1:4" x14ac:dyDescent="0.3">
      <c r="A7" s="3">
        <v>68000</v>
      </c>
      <c r="B7" s="3">
        <v>140000</v>
      </c>
      <c r="C7" s="1">
        <v>29000</v>
      </c>
      <c r="D7" s="3">
        <v>94000</v>
      </c>
    </row>
    <row r="8" spans="1:4" x14ac:dyDescent="0.3">
      <c r="A8" s="3">
        <v>35000</v>
      </c>
      <c r="B8" s="3">
        <v>38000</v>
      </c>
      <c r="C8" s="1">
        <v>78000</v>
      </c>
      <c r="D8" s="3">
        <v>42000</v>
      </c>
    </row>
    <row r="9" spans="1:4" x14ac:dyDescent="0.3">
      <c r="A9" s="1">
        <v>65000</v>
      </c>
      <c r="B9" s="3">
        <v>51000</v>
      </c>
      <c r="C9" s="3">
        <v>42000</v>
      </c>
      <c r="D9" s="1">
        <v>36000</v>
      </c>
    </row>
    <row r="10" spans="1:4" x14ac:dyDescent="0.3">
      <c r="A10" s="3">
        <v>83000</v>
      </c>
      <c r="B10" s="1">
        <v>70000</v>
      </c>
      <c r="C10" s="3">
        <v>52000</v>
      </c>
      <c r="D10" s="1">
        <v>32000</v>
      </c>
    </row>
    <row r="11" spans="1:4" x14ac:dyDescent="0.3">
      <c r="A11" s="1">
        <v>80000</v>
      </c>
      <c r="B11" s="1">
        <v>61000</v>
      </c>
      <c r="C11" s="3">
        <v>36000</v>
      </c>
      <c r="D11" s="3">
        <v>30000</v>
      </c>
    </row>
    <row r="12" spans="1:4" x14ac:dyDescent="0.3">
      <c r="A12" s="1">
        <v>78000</v>
      </c>
      <c r="B12" s="1">
        <v>68500</v>
      </c>
      <c r="C12" s="3">
        <v>48000</v>
      </c>
      <c r="D12" s="3">
        <v>28500</v>
      </c>
    </row>
    <row r="13" spans="1:4" x14ac:dyDescent="0.3">
      <c r="A13" s="1">
        <v>78000</v>
      </c>
      <c r="B13" s="1">
        <v>77000</v>
      </c>
      <c r="C13" s="3">
        <v>48000</v>
      </c>
      <c r="D13" s="3">
        <v>28000</v>
      </c>
    </row>
    <row r="14" spans="1:4" x14ac:dyDescent="0.3">
      <c r="A14" s="1">
        <v>92000</v>
      </c>
      <c r="B14" s="1">
        <v>85000</v>
      </c>
      <c r="C14" s="3">
        <v>53000</v>
      </c>
      <c r="D14" s="1">
        <v>68000</v>
      </c>
    </row>
    <row r="15" spans="1:4" x14ac:dyDescent="0.3">
      <c r="B15" s="1">
        <v>82500</v>
      </c>
      <c r="C15" s="13">
        <v>27500</v>
      </c>
      <c r="D15" s="1">
        <v>58000</v>
      </c>
    </row>
    <row r="16" spans="1:4" x14ac:dyDescent="0.3">
      <c r="B16" s="1">
        <v>57000</v>
      </c>
      <c r="C16" s="1">
        <v>29000</v>
      </c>
      <c r="D16" s="1">
        <v>60000</v>
      </c>
    </row>
    <row r="17" spans="3:4" x14ac:dyDescent="0.3">
      <c r="C17" s="1">
        <v>62000</v>
      </c>
      <c r="D17" s="1">
        <v>58000</v>
      </c>
    </row>
    <row r="18" spans="3:4" x14ac:dyDescent="0.3">
      <c r="C18" s="1">
        <v>75000</v>
      </c>
      <c r="D18" s="1">
        <v>63000</v>
      </c>
    </row>
    <row r="19" spans="3:4" x14ac:dyDescent="0.3">
      <c r="C19" s="1">
        <v>88000</v>
      </c>
      <c r="D19" s="1">
        <v>62500</v>
      </c>
    </row>
    <row r="20" spans="3:4" x14ac:dyDescent="0.3">
      <c r="C20" s="1">
        <v>90000</v>
      </c>
      <c r="D20" s="1">
        <v>53500</v>
      </c>
    </row>
    <row r="21" spans="3:4" x14ac:dyDescent="0.3">
      <c r="C21" s="1">
        <v>79400</v>
      </c>
      <c r="D21" s="1">
        <v>66500</v>
      </c>
    </row>
    <row r="22" spans="3:4" x14ac:dyDescent="0.3">
      <c r="C22" s="1">
        <v>80000</v>
      </c>
    </row>
    <row r="23" spans="3:4" x14ac:dyDescent="0.3">
      <c r="C23" s="1">
        <v>170000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31B1-1BDA-4E4E-819A-C42B568D02C5}">
  <dimension ref="A1:E71"/>
  <sheetViews>
    <sheetView topLeftCell="A19" workbookViewId="0">
      <selection activeCell="D39" sqref="D39"/>
    </sheetView>
  </sheetViews>
  <sheetFormatPr defaultRowHeight="14.4" x14ac:dyDescent="0.3"/>
  <cols>
    <col min="1" max="1" width="16.109375" bestFit="1" customWidth="1"/>
    <col min="2" max="2" width="16.21875" bestFit="1" customWidth="1"/>
    <col min="4" max="4" width="12.77734375" bestFit="1" customWidth="1"/>
    <col min="5" max="5" width="26.21875" bestFit="1" customWidth="1"/>
    <col min="18" max="18" width="8.88671875" customWidth="1"/>
  </cols>
  <sheetData>
    <row r="1" spans="1:5" x14ac:dyDescent="0.3">
      <c r="A1" s="1" t="s">
        <v>3</v>
      </c>
      <c r="B1" s="3" t="s">
        <v>6</v>
      </c>
    </row>
    <row r="2" spans="1:5" x14ac:dyDescent="0.3">
      <c r="A2" s="1">
        <v>170000</v>
      </c>
      <c r="B2" s="1">
        <v>24</v>
      </c>
    </row>
    <row r="3" spans="1:5" x14ac:dyDescent="0.3">
      <c r="A3" s="3">
        <v>140000</v>
      </c>
      <c r="B3" s="3">
        <v>20</v>
      </c>
    </row>
    <row r="4" spans="1:5" x14ac:dyDescent="0.3">
      <c r="A4" s="1">
        <v>92000</v>
      </c>
      <c r="B4" s="1">
        <v>19</v>
      </c>
      <c r="D4" s="15" t="s">
        <v>14</v>
      </c>
      <c r="E4" t="s">
        <v>31</v>
      </c>
    </row>
    <row r="5" spans="1:5" x14ac:dyDescent="0.3">
      <c r="A5" s="1">
        <v>90000</v>
      </c>
      <c r="B5" s="1">
        <v>17</v>
      </c>
      <c r="D5" s="16">
        <v>0</v>
      </c>
      <c r="E5" s="7">
        <v>28071.428571428572</v>
      </c>
    </row>
    <row r="6" spans="1:5" x14ac:dyDescent="0.3">
      <c r="A6" s="1">
        <v>88000</v>
      </c>
      <c r="B6" s="1">
        <v>16</v>
      </c>
      <c r="D6" s="16">
        <v>1</v>
      </c>
      <c r="E6" s="7">
        <v>30125</v>
      </c>
    </row>
    <row r="7" spans="1:5" x14ac:dyDescent="0.3">
      <c r="A7" s="1">
        <v>85000</v>
      </c>
      <c r="B7" s="1">
        <v>15</v>
      </c>
      <c r="D7" s="16">
        <v>2</v>
      </c>
      <c r="E7" s="7">
        <v>35666.666666666664</v>
      </c>
    </row>
    <row r="8" spans="1:5" x14ac:dyDescent="0.3">
      <c r="A8" s="1">
        <v>80000</v>
      </c>
      <c r="B8" s="1">
        <v>13</v>
      </c>
      <c r="D8" s="16">
        <v>3</v>
      </c>
      <c r="E8" s="7">
        <v>38000</v>
      </c>
    </row>
    <row r="9" spans="1:5" x14ac:dyDescent="0.3">
      <c r="A9" s="1">
        <v>80000</v>
      </c>
      <c r="B9" s="1">
        <v>13</v>
      </c>
      <c r="D9" s="16">
        <v>4</v>
      </c>
      <c r="E9" s="7">
        <v>47250</v>
      </c>
    </row>
    <row r="10" spans="1:5" x14ac:dyDescent="0.3">
      <c r="A10" s="1">
        <v>82500</v>
      </c>
      <c r="B10" s="1">
        <v>13</v>
      </c>
      <c r="D10" s="16">
        <v>5</v>
      </c>
      <c r="E10" s="7">
        <v>52642.857142857145</v>
      </c>
    </row>
    <row r="11" spans="1:5" x14ac:dyDescent="0.3">
      <c r="A11" s="3">
        <v>94000</v>
      </c>
      <c r="B11" s="3">
        <v>12</v>
      </c>
      <c r="D11" s="16">
        <v>6</v>
      </c>
      <c r="E11" s="7">
        <v>59000</v>
      </c>
    </row>
    <row r="12" spans="1:5" x14ac:dyDescent="0.3">
      <c r="A12" s="1">
        <v>78000</v>
      </c>
      <c r="B12" s="1">
        <v>12</v>
      </c>
      <c r="D12" s="16">
        <v>7</v>
      </c>
      <c r="E12" s="7">
        <v>65000</v>
      </c>
    </row>
    <row r="13" spans="1:5" x14ac:dyDescent="0.3">
      <c r="A13" s="1">
        <v>79400</v>
      </c>
      <c r="B13" s="1">
        <v>12</v>
      </c>
      <c r="D13" s="16">
        <v>8</v>
      </c>
      <c r="E13" s="7">
        <v>69750</v>
      </c>
    </row>
    <row r="14" spans="1:5" x14ac:dyDescent="0.3">
      <c r="A14" s="1">
        <v>77000</v>
      </c>
      <c r="B14" s="1">
        <v>11</v>
      </c>
      <c r="D14" s="16">
        <v>9</v>
      </c>
      <c r="E14" s="7">
        <v>77833.333333333328</v>
      </c>
    </row>
    <row r="15" spans="1:5" x14ac:dyDescent="0.3">
      <c r="A15" s="1">
        <v>75000</v>
      </c>
      <c r="B15" s="1">
        <v>11</v>
      </c>
      <c r="D15" s="16">
        <v>10</v>
      </c>
      <c r="E15" s="7">
        <v>80500</v>
      </c>
    </row>
    <row r="16" spans="1:5" x14ac:dyDescent="0.3">
      <c r="A16" s="3">
        <v>83000</v>
      </c>
      <c r="B16" s="14">
        <v>10</v>
      </c>
      <c r="D16" s="16">
        <v>11</v>
      </c>
      <c r="E16" s="7">
        <v>76000</v>
      </c>
    </row>
    <row r="17" spans="1:5" x14ac:dyDescent="0.3">
      <c r="A17" s="1">
        <v>78000</v>
      </c>
      <c r="B17" s="1">
        <v>10</v>
      </c>
      <c r="D17" s="16">
        <v>12</v>
      </c>
      <c r="E17" s="7">
        <v>83800</v>
      </c>
    </row>
    <row r="18" spans="1:5" x14ac:dyDescent="0.3">
      <c r="A18" s="1">
        <v>95000</v>
      </c>
      <c r="B18" s="3">
        <v>9</v>
      </c>
      <c r="D18" s="16">
        <v>13</v>
      </c>
      <c r="E18" s="7">
        <v>80833.333333333328</v>
      </c>
    </row>
    <row r="19" spans="1:5" x14ac:dyDescent="0.3">
      <c r="A19" s="1">
        <v>70000</v>
      </c>
      <c r="B19" s="1">
        <v>9</v>
      </c>
      <c r="D19" s="16">
        <v>15</v>
      </c>
      <c r="E19" s="7">
        <v>85000</v>
      </c>
    </row>
    <row r="20" spans="1:5" x14ac:dyDescent="0.3">
      <c r="A20" s="1">
        <v>68500</v>
      </c>
      <c r="B20" s="1">
        <v>9</v>
      </c>
      <c r="D20" s="16">
        <v>16</v>
      </c>
      <c r="E20" s="7">
        <v>88000</v>
      </c>
    </row>
    <row r="21" spans="1:5" x14ac:dyDescent="0.3">
      <c r="A21" s="1">
        <v>78000</v>
      </c>
      <c r="B21" s="3">
        <v>8</v>
      </c>
      <c r="D21" s="16">
        <v>17</v>
      </c>
      <c r="E21" s="7">
        <v>90000</v>
      </c>
    </row>
    <row r="22" spans="1:5" x14ac:dyDescent="0.3">
      <c r="A22" s="3">
        <v>68000</v>
      </c>
      <c r="B22" s="3">
        <v>8</v>
      </c>
      <c r="D22" s="16">
        <v>19</v>
      </c>
      <c r="E22" s="7">
        <v>92000</v>
      </c>
    </row>
    <row r="23" spans="1:5" x14ac:dyDescent="0.3">
      <c r="A23" s="1">
        <v>65000</v>
      </c>
      <c r="B23" s="1">
        <v>8</v>
      </c>
      <c r="D23" s="16">
        <v>20</v>
      </c>
      <c r="E23" s="7">
        <v>140000</v>
      </c>
    </row>
    <row r="24" spans="1:5" x14ac:dyDescent="0.3">
      <c r="A24" s="1">
        <v>68000</v>
      </c>
      <c r="B24" s="14">
        <v>8</v>
      </c>
      <c r="D24" s="16">
        <v>24</v>
      </c>
      <c r="E24" s="7">
        <v>170000</v>
      </c>
    </row>
    <row r="25" spans="1:5" x14ac:dyDescent="0.3">
      <c r="A25" s="1">
        <v>75000</v>
      </c>
      <c r="B25" s="3">
        <v>7</v>
      </c>
      <c r="D25" s="16" t="s">
        <v>15</v>
      </c>
      <c r="E25" s="7">
        <v>59270</v>
      </c>
    </row>
    <row r="26" spans="1:5" x14ac:dyDescent="0.3">
      <c r="A26" s="1">
        <v>65000</v>
      </c>
      <c r="B26" s="3">
        <v>7</v>
      </c>
    </row>
    <row r="27" spans="1:5" x14ac:dyDescent="0.3">
      <c r="A27" s="1">
        <v>61000</v>
      </c>
      <c r="B27" s="14">
        <v>7</v>
      </c>
    </row>
    <row r="28" spans="1:5" x14ac:dyDescent="0.3">
      <c r="A28" s="1">
        <v>62000</v>
      </c>
      <c r="B28" s="1">
        <v>7</v>
      </c>
    </row>
    <row r="29" spans="1:5" x14ac:dyDescent="0.3">
      <c r="A29" s="1">
        <v>63000</v>
      </c>
      <c r="B29" s="1">
        <v>7</v>
      </c>
    </row>
    <row r="30" spans="1:5" x14ac:dyDescent="0.3">
      <c r="A30" s="1">
        <v>62500</v>
      </c>
      <c r="B30" s="1">
        <v>7</v>
      </c>
    </row>
    <row r="31" spans="1:5" x14ac:dyDescent="0.3">
      <c r="A31" s="1">
        <v>66500</v>
      </c>
      <c r="B31" s="1">
        <v>7</v>
      </c>
    </row>
    <row r="32" spans="1:5" x14ac:dyDescent="0.3">
      <c r="A32" s="1">
        <v>61000</v>
      </c>
      <c r="B32" s="3">
        <v>6</v>
      </c>
    </row>
    <row r="33" spans="1:2" x14ac:dyDescent="0.3">
      <c r="A33" s="1">
        <v>58000</v>
      </c>
      <c r="B33" s="14">
        <v>6</v>
      </c>
    </row>
    <row r="34" spans="1:2" x14ac:dyDescent="0.3">
      <c r="A34" s="1">
        <v>60000</v>
      </c>
      <c r="B34" s="1">
        <v>6</v>
      </c>
    </row>
    <row r="35" spans="1:2" x14ac:dyDescent="0.3">
      <c r="A35" s="1">
        <v>57000</v>
      </c>
      <c r="B35" s="1">
        <v>6</v>
      </c>
    </row>
    <row r="36" spans="1:2" x14ac:dyDescent="0.3">
      <c r="A36" s="3">
        <v>54000</v>
      </c>
      <c r="B36" s="3">
        <v>5</v>
      </c>
    </row>
    <row r="37" spans="1:2" x14ac:dyDescent="0.3">
      <c r="A37" s="3">
        <v>42000</v>
      </c>
      <c r="B37" s="3">
        <v>5</v>
      </c>
    </row>
    <row r="38" spans="1:2" x14ac:dyDescent="0.3">
      <c r="A38" s="3">
        <v>52000</v>
      </c>
      <c r="B38" s="3">
        <v>5</v>
      </c>
    </row>
    <row r="39" spans="1:2" x14ac:dyDescent="0.3">
      <c r="A39" s="3">
        <v>56000</v>
      </c>
      <c r="B39" s="3">
        <v>5</v>
      </c>
    </row>
    <row r="40" spans="1:2" x14ac:dyDescent="0.3">
      <c r="A40" s="3">
        <v>53000</v>
      </c>
      <c r="B40" s="3">
        <v>5</v>
      </c>
    </row>
    <row r="41" spans="1:2" x14ac:dyDescent="0.3">
      <c r="A41" s="1">
        <v>58000</v>
      </c>
      <c r="B41" s="1">
        <v>5</v>
      </c>
    </row>
    <row r="42" spans="1:2" x14ac:dyDescent="0.3">
      <c r="A42" s="1">
        <v>53500</v>
      </c>
      <c r="B42" s="1">
        <v>5</v>
      </c>
    </row>
    <row r="43" spans="1:2" x14ac:dyDescent="0.3">
      <c r="A43" s="1">
        <v>48000</v>
      </c>
      <c r="B43" s="3">
        <v>4</v>
      </c>
    </row>
    <row r="44" spans="1:2" x14ac:dyDescent="0.3">
      <c r="A44" s="1">
        <v>45000</v>
      </c>
      <c r="B44" s="3">
        <v>4</v>
      </c>
    </row>
    <row r="45" spans="1:2" x14ac:dyDescent="0.3">
      <c r="A45" s="1">
        <v>42000</v>
      </c>
      <c r="B45" s="3">
        <v>4</v>
      </c>
    </row>
    <row r="46" spans="1:2" x14ac:dyDescent="0.3">
      <c r="A46" s="1">
        <v>48000</v>
      </c>
      <c r="B46" s="3">
        <v>4</v>
      </c>
    </row>
    <row r="47" spans="1:2" x14ac:dyDescent="0.3">
      <c r="A47" s="3">
        <v>54000</v>
      </c>
      <c r="B47" s="3">
        <v>4</v>
      </c>
    </row>
    <row r="48" spans="1:2" x14ac:dyDescent="0.3">
      <c r="A48" s="19">
        <v>45000</v>
      </c>
      <c r="B48" s="3">
        <v>4</v>
      </c>
    </row>
    <row r="49" spans="1:2" x14ac:dyDescent="0.3">
      <c r="A49" s="1">
        <v>48000</v>
      </c>
      <c r="B49" s="3">
        <v>4</v>
      </c>
    </row>
    <row r="50" spans="1:2" x14ac:dyDescent="0.3">
      <c r="A50" s="3">
        <v>42000</v>
      </c>
      <c r="B50" s="3">
        <v>4</v>
      </c>
    </row>
    <row r="51" spans="1:2" x14ac:dyDescent="0.3">
      <c r="A51" s="3">
        <v>48000</v>
      </c>
      <c r="B51" s="3">
        <v>4</v>
      </c>
    </row>
    <row r="52" spans="1:2" x14ac:dyDescent="0.3">
      <c r="A52" s="3">
        <v>48000</v>
      </c>
      <c r="B52" s="3">
        <v>4</v>
      </c>
    </row>
    <row r="53" spans="1:2" x14ac:dyDescent="0.3">
      <c r="A53" s="3">
        <v>48000</v>
      </c>
      <c r="B53" s="3">
        <v>4</v>
      </c>
    </row>
    <row r="54" spans="1:2" x14ac:dyDescent="0.3">
      <c r="A54" s="3">
        <v>51000</v>
      </c>
      <c r="B54" s="3">
        <v>4</v>
      </c>
    </row>
    <row r="55" spans="1:2" x14ac:dyDescent="0.3">
      <c r="A55" s="1">
        <v>40000</v>
      </c>
      <c r="B55" s="3">
        <v>3</v>
      </c>
    </row>
    <row r="56" spans="1:2" x14ac:dyDescent="0.3">
      <c r="A56" s="1">
        <v>36000</v>
      </c>
      <c r="B56" s="3">
        <v>3</v>
      </c>
    </row>
    <row r="57" spans="1:2" x14ac:dyDescent="0.3">
      <c r="A57" s="3">
        <v>38000</v>
      </c>
      <c r="B57" s="3">
        <v>3</v>
      </c>
    </row>
    <row r="58" spans="1:2" x14ac:dyDescent="0.3">
      <c r="A58" s="3">
        <v>36000</v>
      </c>
      <c r="B58" s="3">
        <v>2</v>
      </c>
    </row>
    <row r="59" spans="1:2" x14ac:dyDescent="0.3">
      <c r="A59" s="1">
        <v>36000</v>
      </c>
      <c r="B59" s="3">
        <v>2</v>
      </c>
    </row>
    <row r="60" spans="1:2" x14ac:dyDescent="0.3">
      <c r="A60" s="3">
        <v>35000</v>
      </c>
      <c r="B60" s="3">
        <v>2</v>
      </c>
    </row>
    <row r="61" spans="1:2" x14ac:dyDescent="0.3">
      <c r="A61" s="3">
        <v>30000</v>
      </c>
      <c r="B61" s="3">
        <v>1</v>
      </c>
    </row>
    <row r="62" spans="1:2" x14ac:dyDescent="0.3">
      <c r="A62" s="1">
        <v>32000</v>
      </c>
      <c r="B62" s="3">
        <v>1</v>
      </c>
    </row>
    <row r="63" spans="1:2" x14ac:dyDescent="0.3">
      <c r="A63" s="3">
        <v>30000</v>
      </c>
      <c r="B63" s="3">
        <v>1</v>
      </c>
    </row>
    <row r="64" spans="1:2" x14ac:dyDescent="0.3">
      <c r="A64" s="3">
        <v>28500</v>
      </c>
      <c r="B64" s="3">
        <v>1</v>
      </c>
    </row>
    <row r="65" spans="1:2" x14ac:dyDescent="0.3">
      <c r="A65" s="1">
        <v>27000</v>
      </c>
      <c r="B65" s="3">
        <v>0</v>
      </c>
    </row>
    <row r="66" spans="1:2" x14ac:dyDescent="0.3">
      <c r="A66" s="1">
        <v>28000</v>
      </c>
      <c r="B66" s="3">
        <v>0</v>
      </c>
    </row>
    <row r="67" spans="1:2" x14ac:dyDescent="0.3">
      <c r="A67" s="1">
        <v>29000</v>
      </c>
      <c r="B67" s="3">
        <v>0</v>
      </c>
    </row>
    <row r="68" spans="1:2" x14ac:dyDescent="0.3">
      <c r="A68" s="1">
        <v>28000</v>
      </c>
      <c r="B68" s="3">
        <v>0</v>
      </c>
    </row>
    <row r="69" spans="1:2" x14ac:dyDescent="0.3">
      <c r="A69" s="3">
        <v>28000</v>
      </c>
      <c r="B69" s="3">
        <v>0</v>
      </c>
    </row>
    <row r="70" spans="1:2" x14ac:dyDescent="0.3">
      <c r="A70" s="3">
        <v>27500</v>
      </c>
      <c r="B70" s="1">
        <v>0</v>
      </c>
    </row>
    <row r="71" spans="1:2" x14ac:dyDescent="0.3">
      <c r="A71" s="1">
        <v>29000</v>
      </c>
      <c r="B71" s="1">
        <v>0</v>
      </c>
    </row>
  </sheetData>
  <sortState xmlns:xlrd2="http://schemas.microsoft.com/office/spreadsheetml/2017/richdata2" ref="A2:B71">
    <sortCondition descending="1" ref="B1:B71"/>
  </sortState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6462-8E6E-4E06-AFC0-ED22EDEB5B5D}">
  <dimension ref="A1:O28"/>
  <sheetViews>
    <sheetView topLeftCell="D1" workbookViewId="0">
      <selection activeCell="R25" sqref="R25"/>
    </sheetView>
  </sheetViews>
  <sheetFormatPr defaultRowHeight="14.4" x14ac:dyDescent="0.3"/>
  <cols>
    <col min="1" max="1" width="10" bestFit="1" customWidth="1"/>
    <col min="2" max="3" width="7" bestFit="1" customWidth="1"/>
    <col min="4" max="4" width="8.21875" bestFit="1" customWidth="1"/>
    <col min="14" max="15" width="11.33203125" bestFit="1" customWidth="1"/>
  </cols>
  <sheetData>
    <row r="1" spans="1:4" x14ac:dyDescent="0.3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">
      <c r="A2" s="1">
        <v>45000</v>
      </c>
      <c r="B2" s="1">
        <v>42000</v>
      </c>
      <c r="C2" s="1">
        <v>27000</v>
      </c>
      <c r="D2" s="1">
        <v>75000</v>
      </c>
    </row>
    <row r="3" spans="1:4" x14ac:dyDescent="0.3">
      <c r="A3" s="1">
        <v>40000</v>
      </c>
      <c r="B3" s="1">
        <v>95000</v>
      </c>
      <c r="C3" s="1">
        <v>48000</v>
      </c>
      <c r="D3" s="1">
        <v>61000</v>
      </c>
    </row>
    <row r="4" spans="1:4" x14ac:dyDescent="0.3">
      <c r="A4" s="1">
        <v>48000</v>
      </c>
      <c r="B4" s="1">
        <v>28000</v>
      </c>
      <c r="C4" s="1">
        <v>28000</v>
      </c>
      <c r="D4" s="1">
        <v>65000</v>
      </c>
    </row>
    <row r="5" spans="1:4" x14ac:dyDescent="0.3">
      <c r="A5" s="3">
        <v>30000</v>
      </c>
      <c r="B5" s="1">
        <v>36000</v>
      </c>
      <c r="C5" s="1">
        <v>48000</v>
      </c>
      <c r="D5" s="3">
        <v>54000</v>
      </c>
    </row>
    <row r="6" spans="1:4" x14ac:dyDescent="0.3">
      <c r="A6" s="3">
        <v>48000</v>
      </c>
      <c r="B6" s="3">
        <v>56000</v>
      </c>
      <c r="C6" s="1">
        <v>45000</v>
      </c>
      <c r="D6" s="3">
        <v>54000</v>
      </c>
    </row>
    <row r="7" spans="1:4" x14ac:dyDescent="0.3">
      <c r="A7" s="3">
        <v>68000</v>
      </c>
      <c r="B7" s="3">
        <v>140000</v>
      </c>
      <c r="C7" s="1">
        <v>29000</v>
      </c>
      <c r="D7" s="3">
        <v>94000</v>
      </c>
    </row>
    <row r="8" spans="1:4" x14ac:dyDescent="0.3">
      <c r="A8" s="3">
        <v>35000</v>
      </c>
      <c r="B8" s="3">
        <v>38000</v>
      </c>
      <c r="C8" s="1">
        <v>78000</v>
      </c>
      <c r="D8" s="3">
        <v>42000</v>
      </c>
    </row>
    <row r="9" spans="1:4" x14ac:dyDescent="0.3">
      <c r="A9" s="1">
        <v>65000</v>
      </c>
      <c r="B9" s="3">
        <v>51000</v>
      </c>
      <c r="C9" s="3">
        <v>42000</v>
      </c>
      <c r="D9" s="1">
        <v>36000</v>
      </c>
    </row>
    <row r="10" spans="1:4" x14ac:dyDescent="0.3">
      <c r="A10" s="3">
        <v>83000</v>
      </c>
      <c r="B10" s="1">
        <v>70000</v>
      </c>
      <c r="C10" s="3">
        <v>52000</v>
      </c>
      <c r="D10" s="1">
        <v>32000</v>
      </c>
    </row>
    <row r="11" spans="1:4" x14ac:dyDescent="0.3">
      <c r="A11" s="1">
        <v>80000</v>
      </c>
      <c r="B11" s="1">
        <v>61000</v>
      </c>
      <c r="C11" s="3">
        <v>36000</v>
      </c>
      <c r="D11" s="3">
        <v>30000</v>
      </c>
    </row>
    <row r="12" spans="1:4" x14ac:dyDescent="0.3">
      <c r="A12" s="1">
        <v>78000</v>
      </c>
      <c r="B12" s="1">
        <v>68500</v>
      </c>
      <c r="C12" s="3">
        <v>48000</v>
      </c>
      <c r="D12" s="3">
        <v>28500</v>
      </c>
    </row>
    <row r="13" spans="1:4" x14ac:dyDescent="0.3">
      <c r="A13" s="1">
        <v>78000</v>
      </c>
      <c r="B13" s="1">
        <v>77000</v>
      </c>
      <c r="C13" s="3">
        <v>48000</v>
      </c>
      <c r="D13" s="3">
        <v>28000</v>
      </c>
    </row>
    <row r="14" spans="1:4" x14ac:dyDescent="0.3">
      <c r="A14" s="1">
        <v>92000</v>
      </c>
      <c r="B14" s="1">
        <v>85000</v>
      </c>
      <c r="C14" s="3">
        <v>53000</v>
      </c>
      <c r="D14" s="1">
        <v>68000</v>
      </c>
    </row>
    <row r="15" spans="1:4" x14ac:dyDescent="0.3">
      <c r="B15" s="1">
        <v>82500</v>
      </c>
      <c r="C15" s="13">
        <v>27500</v>
      </c>
      <c r="D15" s="1">
        <v>58000</v>
      </c>
    </row>
    <row r="16" spans="1:4" x14ac:dyDescent="0.3">
      <c r="B16" s="1">
        <v>57000</v>
      </c>
      <c r="C16" s="1">
        <v>29000</v>
      </c>
      <c r="D16" s="1">
        <v>60000</v>
      </c>
    </row>
    <row r="17" spans="3:15" x14ac:dyDescent="0.3">
      <c r="C17" s="1">
        <v>62000</v>
      </c>
      <c r="D17" s="1">
        <v>58000</v>
      </c>
    </row>
    <row r="18" spans="3:15" x14ac:dyDescent="0.3">
      <c r="C18" s="1">
        <v>75000</v>
      </c>
      <c r="D18" s="1">
        <v>63000</v>
      </c>
    </row>
    <row r="19" spans="3:15" x14ac:dyDescent="0.3">
      <c r="C19" s="1">
        <v>88000</v>
      </c>
      <c r="D19" s="1">
        <v>62500</v>
      </c>
    </row>
    <row r="20" spans="3:15" x14ac:dyDescent="0.3">
      <c r="C20" s="1">
        <v>90000</v>
      </c>
      <c r="D20" s="1">
        <v>53500</v>
      </c>
    </row>
    <row r="21" spans="3:15" x14ac:dyDescent="0.3">
      <c r="C21" s="1">
        <v>79400</v>
      </c>
      <c r="D21" s="1">
        <v>66500</v>
      </c>
    </row>
    <row r="22" spans="3:15" x14ac:dyDescent="0.3">
      <c r="C22" s="1">
        <v>80000</v>
      </c>
    </row>
    <row r="23" spans="3:15" x14ac:dyDescent="0.3">
      <c r="C23" s="1">
        <v>170000</v>
      </c>
    </row>
    <row r="24" spans="3:15" x14ac:dyDescent="0.3"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</row>
    <row r="25" spans="3:15" x14ac:dyDescent="0.3">
      <c r="G25" t="s">
        <v>11</v>
      </c>
      <c r="H25">
        <f>AVERAGE(A:A)</f>
        <v>60769.230769230766</v>
      </c>
      <c r="I25">
        <f>MEDIAN(A:A)</f>
        <v>65000</v>
      </c>
      <c r="J25">
        <f>MODE(A:A)</f>
        <v>48000</v>
      </c>
      <c r="K25">
        <f>QUARTILE(A:A,1)</f>
        <v>45000</v>
      </c>
      <c r="L25">
        <f>QUARTILE(A:A,3)</f>
        <v>78000</v>
      </c>
      <c r="M25">
        <f>L25-K25</f>
        <v>33000</v>
      </c>
      <c r="N25">
        <f>K25-1.5*M25</f>
        <v>-4500</v>
      </c>
      <c r="O25">
        <f>L25+1.5*M25</f>
        <v>127500</v>
      </c>
    </row>
    <row r="26" spans="3:15" x14ac:dyDescent="0.3">
      <c r="G26" t="s">
        <v>12</v>
      </c>
      <c r="H26">
        <f>AVERAGE(B:B)</f>
        <v>65800</v>
      </c>
      <c r="I26">
        <f>MEDIAN(B:B)</f>
        <v>61000</v>
      </c>
      <c r="J26" t="e">
        <f>MODE(B:B)</f>
        <v>#N/A</v>
      </c>
      <c r="K26">
        <f>QUARTILE(B:B,1)</f>
        <v>46500</v>
      </c>
      <c r="L26">
        <f>QUARTILE(B:B,3)</f>
        <v>79750</v>
      </c>
      <c r="M26">
        <f>L26-K26</f>
        <v>33250</v>
      </c>
      <c r="N26">
        <f>K26-1.5*M26</f>
        <v>-3375</v>
      </c>
      <c r="O26">
        <f>L26+1.5*M26</f>
        <v>129625</v>
      </c>
    </row>
    <row r="27" spans="3:15" x14ac:dyDescent="0.3">
      <c r="G27" t="s">
        <v>18</v>
      </c>
      <c r="H27">
        <f>AVERAGE(C:C)</f>
        <v>58313.63636363636</v>
      </c>
      <c r="I27">
        <f>MEDIAN(C:C)</f>
        <v>48000</v>
      </c>
      <c r="J27">
        <f>MODE(C:C)</f>
        <v>48000</v>
      </c>
      <c r="K27">
        <f>QUARTILE(C:C,1)</f>
        <v>37500</v>
      </c>
      <c r="L27">
        <f>QUARTILE(C:C,3)</f>
        <v>77250</v>
      </c>
      <c r="M27">
        <f>L27-K27</f>
        <v>39750</v>
      </c>
      <c r="N27">
        <f>K27-1.5*M27</f>
        <v>-22125</v>
      </c>
      <c r="O27">
        <f>L27+1.5*M27</f>
        <v>136875</v>
      </c>
    </row>
    <row r="28" spans="3:15" x14ac:dyDescent="0.3">
      <c r="G28" t="s">
        <v>10</v>
      </c>
      <c r="H28">
        <f>AVERAGE(D:D)</f>
        <v>54450</v>
      </c>
      <c r="I28">
        <f>MEDIAN(D:D)</f>
        <v>58000</v>
      </c>
      <c r="J28">
        <f>MODE(D:D)</f>
        <v>54000</v>
      </c>
      <c r="K28">
        <f>QUARTILE(D:D,1)</f>
        <v>40500</v>
      </c>
      <c r="L28">
        <f>QUARTILE(D:D,3)</f>
        <v>63500</v>
      </c>
      <c r="M28">
        <f>L28-K28</f>
        <v>23000</v>
      </c>
      <c r="N28">
        <f>K28-1.5*M28</f>
        <v>6000</v>
      </c>
      <c r="O28">
        <f>L28+1.5*M28</f>
        <v>98000</v>
      </c>
    </row>
  </sheetData>
  <conditionalFormatting sqref="H25:O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6A5D62-EF81-459A-B426-BCB6EE7E4F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F5D1F9-073B-4498-BB58-168E808CDF7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3F7729BB-9E9A-4F2A-B9A1-0AC37D3AF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Task 4</vt:lpstr>
      <vt:lpstr>Task 2</vt:lpstr>
      <vt:lpstr>Task 3</vt:lpstr>
      <vt:lpstr>Task 1</vt:lpstr>
      <vt:lpstr>Task 5</vt:lpstr>
      <vt:lpstr>Task 6</vt:lpstr>
      <vt:lpstr>Task 7</vt:lpstr>
      <vt:lpstr>Task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Kushagra</cp:lastModifiedBy>
  <cp:revision/>
  <dcterms:created xsi:type="dcterms:W3CDTF">2021-05-22T09:50:20Z</dcterms:created>
  <dcterms:modified xsi:type="dcterms:W3CDTF">2022-10-14T17:01:55Z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61f690a1-e6a9-4f62-9f69-38e1360137ea</vt:lpwstr>
  </property>
  <property fmtid="{D5CDD505-2E9C-101B-9397-08002B2CF9AE}" pid="3" name="ContentTypeId">
    <vt:lpwstr>0x010100D80C9320661FCB478F077E19A50F7652</vt:lpwstr>
  </property>
  <property fmtid="{D5CDD505-2E9C-101B-9397-08002B2CF9AE}" pid="4" name="MediaServiceImageTags">
    <vt:lpwstr/>
  </property>
</Properties>
</file>