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Ex7.xml" ContentType="application/vnd.ms-office.chartex+xml"/>
  <Override PartName="/xl/charts/style13.xml" ContentType="application/vnd.ms-office.chartstyle+xml"/>
  <Override PartName="/xl/charts/colors13.xml" ContentType="application/vnd.ms-office.chartcolorstyle+xml"/>
  <Override PartName="/xl/charts/chartEx8.xml" ContentType="application/vnd.ms-office.chartex+xml"/>
  <Override PartName="/xl/charts/style14.xml" ContentType="application/vnd.ms-office.chartstyle+xml"/>
  <Override PartName="/xl/charts/colors14.xml" ContentType="application/vnd.ms-office.chartcolorstyle+xml"/>
  <Override PartName="/xl/charts/chartEx9.xml" ContentType="application/vnd.ms-office.chartex+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charts/chart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charts/chartEx10.xml" ContentType="application/vnd.ms-office.chartex+xml"/>
  <Override PartName="/xl/charts/style18.xml" ContentType="application/vnd.ms-office.chartstyle+xml"/>
  <Override PartName="/xl/charts/colors18.xml" ContentType="application/vnd.ms-office.chartcolorstyle+xml"/>
  <Override PartName="/xl/charts/chartEx11.xml" ContentType="application/vnd.ms-office.chartex+xml"/>
  <Override PartName="/xl/charts/style19.xml" ContentType="application/vnd.ms-office.chartstyle+xml"/>
  <Override PartName="/xl/charts/colors19.xml" ContentType="application/vnd.ms-office.chartcolorstyle+xml"/>
  <Override PartName="/xl/charts/chartEx12.xml" ContentType="application/vnd.ms-office.chartex+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kusha\Desktop\"/>
    </mc:Choice>
  </mc:AlternateContent>
  <xr:revisionPtr revIDLastSave="0" documentId="13_ncr:1_{1FF14EA6-25B7-4FD4-B0F2-0C8E65B75044}" xr6:coauthVersionLast="47" xr6:coauthVersionMax="47" xr10:uidLastSave="{00000000-0000-0000-0000-000000000000}"/>
  <bookViews>
    <workbookView xWindow="-20610" yWindow="1950" windowWidth="20730" windowHeight="11160" firstSheet="7" activeTab="11" xr2:uid="{00000000-000D-0000-FFFF-FFFF00000000}"/>
  </bookViews>
  <sheets>
    <sheet name="hyundai treatment" sheetId="3" r:id="rId1"/>
    <sheet name="Hyundai correl" sheetId="17" r:id="rId2"/>
    <sheet name="Hyundai spread" sheetId="12" r:id="rId3"/>
    <sheet name="Suzuki treatment" sheetId="9" r:id="rId4"/>
    <sheet name="Suzuki correl" sheetId="18" r:id="rId5"/>
    <sheet name="Suzuki spread" sheetId="13" r:id="rId6"/>
    <sheet name="Mahindra treatment" sheetId="10" r:id="rId7"/>
    <sheet name="Mahindra correl" sheetId="19" r:id="rId8"/>
    <sheet name="Mahindra spread" sheetId="14" r:id="rId9"/>
    <sheet name="Tata treatment" sheetId="11" r:id="rId10"/>
    <sheet name="Tata correl" sheetId="8" r:id="rId11"/>
    <sheet name="Tata spread" sheetId="15" r:id="rId12"/>
    <sheet name="Sheet1" sheetId="1" r:id="rId13"/>
  </sheets>
  <definedNames>
    <definedName name="_xlnm._FilterDatabase" localSheetId="0" hidden="1">'hyundai treatment'!$A$1:$I$131</definedName>
    <definedName name="_xlchart.v1.0" hidden="1">'Hyundai spread'!$A$1</definedName>
    <definedName name="_xlchart.v1.1" hidden="1">'Hyundai spread'!$A$2:$A$131</definedName>
    <definedName name="_xlchart.v1.10" hidden="1">'Suzuki spread'!$A$1</definedName>
    <definedName name="_xlchart.v1.11" hidden="1">'Suzuki spread'!$A$2:$A$164</definedName>
    <definedName name="_xlchart.v1.12" hidden="1">'Suzuki spread'!$D$1</definedName>
    <definedName name="_xlchart.v1.13" hidden="1">'Suzuki spread'!$D$2:$D$164</definedName>
    <definedName name="_xlchart.v1.14" hidden="1">'Mahindra spread'!$A$1</definedName>
    <definedName name="_xlchart.v1.15" hidden="1">'Mahindra spread'!$A$2:$A$120</definedName>
    <definedName name="_xlchart.v1.16" hidden="1">'Mahindra spread'!$C$1</definedName>
    <definedName name="_xlchart.v1.17" hidden="1">'Mahindra spread'!$C$2:$C$120</definedName>
    <definedName name="_xlchart.v1.18" hidden="1">'Mahindra spread'!$B$1</definedName>
    <definedName name="_xlchart.v1.19" hidden="1">'Mahindra spread'!$B$2:$B$120</definedName>
    <definedName name="_xlchart.v1.2" hidden="1">'Hyundai spread'!$C$1</definedName>
    <definedName name="_xlchart.v1.20" hidden="1">'Tata spread'!$A$1</definedName>
    <definedName name="_xlchart.v1.21" hidden="1">'Tata spread'!$A$2:$A$101</definedName>
    <definedName name="_xlchart.v1.22" hidden="1">'Tata spread'!$B$1</definedName>
    <definedName name="_xlchart.v1.23" hidden="1">'Tata spread'!$B$2:$B$101</definedName>
    <definedName name="_xlchart.v1.24" hidden="1">'Tata spread'!$C$1</definedName>
    <definedName name="_xlchart.v1.25" hidden="1">'Tata spread'!$C$2:$C$101</definedName>
    <definedName name="_xlchart.v1.3" hidden="1">'Hyundai spread'!$C$2:$C$131</definedName>
    <definedName name="_xlchart.v1.4" hidden="1">'Hyundai spread'!$B$1</definedName>
    <definedName name="_xlchart.v1.5" hidden="1">'Hyundai spread'!$B$2:$B$131</definedName>
    <definedName name="_xlchart.v1.6" hidden="1">'Hyundai spread'!$B$1</definedName>
    <definedName name="_xlchart.v1.7" hidden="1">'Hyundai spread'!$B$2:$B$131</definedName>
    <definedName name="_xlchart.v1.8" hidden="1">'Suzuki spread'!$B$1</definedName>
    <definedName name="_xlchart.v1.9" hidden="1">'Suzuki spread'!$B$2:$B$164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6" i="8" l="1"/>
  <c r="F3" i="8"/>
  <c r="F6" i="19"/>
  <c r="F3" i="19"/>
  <c r="F7" i="18"/>
  <c r="F4" i="18"/>
  <c r="G7" i="17" l="1"/>
  <c r="G4" i="17"/>
  <c r="P12" i="10"/>
  <c r="O12" i="10"/>
  <c r="N12" i="10"/>
  <c r="O11" i="10"/>
  <c r="O12" i="3"/>
  <c r="P12" i="3"/>
  <c r="N12" i="3"/>
  <c r="J24" i="11"/>
  <c r="K24" i="11" s="1"/>
  <c r="J88" i="11"/>
  <c r="K88" i="11" s="1"/>
  <c r="F14" i="11"/>
  <c r="G14" i="11" s="1"/>
  <c r="F36" i="11"/>
  <c r="G36" i="11" s="1"/>
  <c r="F52" i="11"/>
  <c r="G52" i="11" s="1"/>
  <c r="F68" i="11"/>
  <c r="G68" i="11" s="1"/>
  <c r="F84" i="11"/>
  <c r="G84" i="11" s="1"/>
  <c r="F100" i="11"/>
  <c r="G100" i="11" s="1"/>
  <c r="C12" i="11"/>
  <c r="D12" i="11" s="1"/>
  <c r="C28" i="11"/>
  <c r="D28" i="11" s="1"/>
  <c r="C44" i="11"/>
  <c r="D44" i="11" s="1"/>
  <c r="C56" i="11"/>
  <c r="D56" i="11" s="1"/>
  <c r="C61" i="11"/>
  <c r="D61" i="11" s="1"/>
  <c r="C66" i="11"/>
  <c r="D66" i="11" s="1"/>
  <c r="C70" i="11"/>
  <c r="D70" i="11" s="1"/>
  <c r="C74" i="11"/>
  <c r="D74" i="11" s="1"/>
  <c r="C78" i="11"/>
  <c r="D78" i="11" s="1"/>
  <c r="C82" i="11"/>
  <c r="D82" i="11" s="1"/>
  <c r="C86" i="11"/>
  <c r="D86" i="11" s="1"/>
  <c r="C90" i="11"/>
  <c r="D90" i="11" s="1"/>
  <c r="C94" i="11"/>
  <c r="D94" i="11" s="1"/>
  <c r="C98" i="11"/>
  <c r="D98" i="11" s="1"/>
  <c r="C2" i="11"/>
  <c r="D2" i="11" s="1"/>
  <c r="P10" i="11"/>
  <c r="J56" i="11" s="1"/>
  <c r="K56" i="11" s="1"/>
  <c r="O10" i="11"/>
  <c r="F9" i="11" s="1"/>
  <c r="G9" i="11" s="1"/>
  <c r="N10" i="11"/>
  <c r="F3" i="10"/>
  <c r="G3" i="10" s="1"/>
  <c r="F19" i="10"/>
  <c r="G19" i="10" s="1"/>
  <c r="F35" i="10"/>
  <c r="G35" i="10" s="1"/>
  <c r="F51" i="10"/>
  <c r="G51" i="10" s="1"/>
  <c r="F67" i="10"/>
  <c r="G67" i="10" s="1"/>
  <c r="F83" i="10"/>
  <c r="G83" i="10" s="1"/>
  <c r="F99" i="10"/>
  <c r="G99" i="10" s="1"/>
  <c r="F115" i="10"/>
  <c r="G115" i="10" s="1"/>
  <c r="C6" i="10"/>
  <c r="D6" i="10" s="1"/>
  <c r="C10" i="10"/>
  <c r="D10" i="10" s="1"/>
  <c r="C14" i="10"/>
  <c r="D14" i="10" s="1"/>
  <c r="C18" i="10"/>
  <c r="D18" i="10" s="1"/>
  <c r="C22" i="10"/>
  <c r="D22" i="10" s="1"/>
  <c r="C26" i="10"/>
  <c r="D26" i="10" s="1"/>
  <c r="C30" i="10"/>
  <c r="D30" i="10" s="1"/>
  <c r="C34" i="10"/>
  <c r="D34" i="10" s="1"/>
  <c r="C38" i="10"/>
  <c r="D38" i="10" s="1"/>
  <c r="C42" i="10"/>
  <c r="D42" i="10" s="1"/>
  <c r="C46" i="10"/>
  <c r="D46" i="10" s="1"/>
  <c r="C50" i="10"/>
  <c r="D50" i="10" s="1"/>
  <c r="C54" i="10"/>
  <c r="D54" i="10" s="1"/>
  <c r="C58" i="10"/>
  <c r="D58" i="10" s="1"/>
  <c r="C62" i="10"/>
  <c r="D62" i="10" s="1"/>
  <c r="C66" i="10"/>
  <c r="D66" i="10" s="1"/>
  <c r="C70" i="10"/>
  <c r="D70" i="10" s="1"/>
  <c r="C74" i="10"/>
  <c r="D74" i="10" s="1"/>
  <c r="C78" i="10"/>
  <c r="D78" i="10" s="1"/>
  <c r="C82" i="10"/>
  <c r="D82" i="10" s="1"/>
  <c r="C86" i="10"/>
  <c r="D86" i="10" s="1"/>
  <c r="C90" i="10"/>
  <c r="D90" i="10" s="1"/>
  <c r="C94" i="10"/>
  <c r="D94" i="10" s="1"/>
  <c r="C98" i="10"/>
  <c r="D98" i="10" s="1"/>
  <c r="C102" i="10"/>
  <c r="D102" i="10" s="1"/>
  <c r="C106" i="10"/>
  <c r="D106" i="10" s="1"/>
  <c r="C110" i="10"/>
  <c r="D110" i="10" s="1"/>
  <c r="C114" i="10"/>
  <c r="D114" i="10" s="1"/>
  <c r="C118" i="10"/>
  <c r="D118" i="10" s="1"/>
  <c r="P10" i="10"/>
  <c r="J45" i="10" s="1"/>
  <c r="K45" i="10" s="1"/>
  <c r="O10" i="10"/>
  <c r="F11" i="10" s="1"/>
  <c r="G11" i="10" s="1"/>
  <c r="N10" i="10"/>
  <c r="C3" i="10" s="1"/>
  <c r="D3" i="10" s="1"/>
  <c r="J94" i="9"/>
  <c r="K94" i="9" s="1"/>
  <c r="C27" i="9"/>
  <c r="D27" i="9" s="1"/>
  <c r="C43" i="9"/>
  <c r="D43" i="9" s="1"/>
  <c r="C59" i="9"/>
  <c r="D59" i="9" s="1"/>
  <c r="C75" i="9"/>
  <c r="D75" i="9" s="1"/>
  <c r="C91" i="9"/>
  <c r="D91" i="9" s="1"/>
  <c r="C107" i="9"/>
  <c r="D107" i="9" s="1"/>
  <c r="C123" i="9"/>
  <c r="D123" i="9" s="1"/>
  <c r="C139" i="9"/>
  <c r="D139" i="9" s="1"/>
  <c r="C155" i="9"/>
  <c r="D155" i="9" s="1"/>
  <c r="P10" i="9"/>
  <c r="O10" i="9"/>
  <c r="F40" i="9" s="1"/>
  <c r="G40" i="9" s="1"/>
  <c r="N10" i="9"/>
  <c r="C6" i="9" s="1"/>
  <c r="D6" i="9" s="1"/>
  <c r="C5" i="11" l="1"/>
  <c r="D5" i="11" s="1"/>
  <c r="C9" i="11"/>
  <c r="D9" i="11" s="1"/>
  <c r="C13" i="11"/>
  <c r="D13" i="11" s="1"/>
  <c r="C17" i="11"/>
  <c r="D17" i="11" s="1"/>
  <c r="C21" i="11"/>
  <c r="D21" i="11" s="1"/>
  <c r="C25" i="11"/>
  <c r="D25" i="11" s="1"/>
  <c r="C29" i="11"/>
  <c r="D29" i="11" s="1"/>
  <c r="C33" i="11"/>
  <c r="D33" i="11" s="1"/>
  <c r="C37" i="11"/>
  <c r="D37" i="11" s="1"/>
  <c r="C41" i="11"/>
  <c r="D41" i="11" s="1"/>
  <c r="C45" i="11"/>
  <c r="D45" i="11" s="1"/>
  <c r="C49" i="11"/>
  <c r="D49" i="11" s="1"/>
  <c r="C53" i="11"/>
  <c r="D53" i="11" s="1"/>
  <c r="C6" i="11"/>
  <c r="D6" i="11" s="1"/>
  <c r="C10" i="11"/>
  <c r="D10" i="11" s="1"/>
  <c r="C14" i="11"/>
  <c r="D14" i="11" s="1"/>
  <c r="C18" i="11"/>
  <c r="D18" i="11" s="1"/>
  <c r="C22" i="11"/>
  <c r="D22" i="11" s="1"/>
  <c r="C26" i="11"/>
  <c r="D26" i="11" s="1"/>
  <c r="C30" i="11"/>
  <c r="D30" i="11" s="1"/>
  <c r="C34" i="11"/>
  <c r="D34" i="11" s="1"/>
  <c r="C38" i="11"/>
  <c r="D38" i="11" s="1"/>
  <c r="C42" i="11"/>
  <c r="D42" i="11" s="1"/>
  <c r="C46" i="11"/>
  <c r="D46" i="11" s="1"/>
  <c r="C50" i="11"/>
  <c r="D50" i="11" s="1"/>
  <c r="C54" i="11"/>
  <c r="D54" i="11" s="1"/>
  <c r="C58" i="11"/>
  <c r="D58" i="11" s="1"/>
  <c r="C62" i="11"/>
  <c r="D62" i="11" s="1"/>
  <c r="C3" i="11"/>
  <c r="D3" i="11" s="1"/>
  <c r="N11" i="11" s="1"/>
  <c r="N12" i="11" s="1"/>
  <c r="C7" i="11"/>
  <c r="D7" i="11" s="1"/>
  <c r="C11" i="11"/>
  <c r="D11" i="11" s="1"/>
  <c r="C15" i="11"/>
  <c r="D15" i="11" s="1"/>
  <c r="C19" i="11"/>
  <c r="D19" i="11" s="1"/>
  <c r="C23" i="11"/>
  <c r="D23" i="11" s="1"/>
  <c r="C27" i="11"/>
  <c r="D27" i="11" s="1"/>
  <c r="C31" i="11"/>
  <c r="D31" i="11" s="1"/>
  <c r="C35" i="11"/>
  <c r="D35" i="11" s="1"/>
  <c r="C39" i="11"/>
  <c r="D39" i="11" s="1"/>
  <c r="C43" i="11"/>
  <c r="D43" i="11" s="1"/>
  <c r="C47" i="11"/>
  <c r="D47" i="11" s="1"/>
  <c r="C51" i="11"/>
  <c r="D51" i="11" s="1"/>
  <c r="C101" i="11"/>
  <c r="D101" i="11" s="1"/>
  <c r="C97" i="11"/>
  <c r="D97" i="11" s="1"/>
  <c r="C93" i="11"/>
  <c r="D93" i="11" s="1"/>
  <c r="C89" i="11"/>
  <c r="D89" i="11" s="1"/>
  <c r="C85" i="11"/>
  <c r="D85" i="11" s="1"/>
  <c r="C81" i="11"/>
  <c r="D81" i="11" s="1"/>
  <c r="C77" i="11"/>
  <c r="D77" i="11" s="1"/>
  <c r="C73" i="11"/>
  <c r="D73" i="11" s="1"/>
  <c r="C69" i="11"/>
  <c r="D69" i="11" s="1"/>
  <c r="C65" i="11"/>
  <c r="D65" i="11" s="1"/>
  <c r="C60" i="11"/>
  <c r="D60" i="11" s="1"/>
  <c r="C55" i="11"/>
  <c r="D55" i="11" s="1"/>
  <c r="C40" i="11"/>
  <c r="D40" i="11" s="1"/>
  <c r="C24" i="11"/>
  <c r="D24" i="11" s="1"/>
  <c r="C8" i="11"/>
  <c r="D8" i="11" s="1"/>
  <c r="F96" i="11"/>
  <c r="G96" i="11" s="1"/>
  <c r="F80" i="11"/>
  <c r="G80" i="11" s="1"/>
  <c r="F64" i="11"/>
  <c r="G64" i="11" s="1"/>
  <c r="F48" i="11"/>
  <c r="G48" i="11" s="1"/>
  <c r="F30" i="11"/>
  <c r="G30" i="11" s="1"/>
  <c r="J72" i="11"/>
  <c r="K72" i="11" s="1"/>
  <c r="J8" i="11"/>
  <c r="K8" i="11" s="1"/>
  <c r="F3" i="11"/>
  <c r="G3" i="11" s="1"/>
  <c r="F7" i="11"/>
  <c r="G7" i="11" s="1"/>
  <c r="F11" i="11"/>
  <c r="G11" i="11" s="1"/>
  <c r="F15" i="11"/>
  <c r="G15" i="11" s="1"/>
  <c r="F19" i="11"/>
  <c r="G19" i="11" s="1"/>
  <c r="F23" i="11"/>
  <c r="G23" i="11" s="1"/>
  <c r="F27" i="11"/>
  <c r="G27" i="11" s="1"/>
  <c r="F31" i="11"/>
  <c r="G31" i="11" s="1"/>
  <c r="F35" i="11"/>
  <c r="G35" i="11" s="1"/>
  <c r="F5" i="11"/>
  <c r="G5" i="11" s="1"/>
  <c r="F10" i="11"/>
  <c r="G10" i="11" s="1"/>
  <c r="F16" i="11"/>
  <c r="G16" i="11" s="1"/>
  <c r="F21" i="11"/>
  <c r="G21" i="11" s="1"/>
  <c r="F26" i="11"/>
  <c r="G26" i="11" s="1"/>
  <c r="F32" i="11"/>
  <c r="G32" i="11" s="1"/>
  <c r="F37" i="11"/>
  <c r="G37" i="11" s="1"/>
  <c r="F41" i="11"/>
  <c r="G41" i="11" s="1"/>
  <c r="F45" i="11"/>
  <c r="G45" i="11" s="1"/>
  <c r="F49" i="11"/>
  <c r="G49" i="11" s="1"/>
  <c r="F53" i="11"/>
  <c r="G53" i="11" s="1"/>
  <c r="F57" i="11"/>
  <c r="G57" i="11" s="1"/>
  <c r="F61" i="11"/>
  <c r="G61" i="11" s="1"/>
  <c r="F65" i="11"/>
  <c r="G65" i="11" s="1"/>
  <c r="F69" i="11"/>
  <c r="G69" i="11" s="1"/>
  <c r="F73" i="11"/>
  <c r="G73" i="11" s="1"/>
  <c r="F77" i="11"/>
  <c r="G77" i="11" s="1"/>
  <c r="F81" i="11"/>
  <c r="G81" i="11" s="1"/>
  <c r="F85" i="11"/>
  <c r="G85" i="11" s="1"/>
  <c r="F89" i="11"/>
  <c r="G89" i="11" s="1"/>
  <c r="F93" i="11"/>
  <c r="G93" i="11" s="1"/>
  <c r="F97" i="11"/>
  <c r="G97" i="11" s="1"/>
  <c r="F101" i="11"/>
  <c r="G101" i="11" s="1"/>
  <c r="F6" i="11"/>
  <c r="G6" i="11" s="1"/>
  <c r="F12" i="11"/>
  <c r="G12" i="11" s="1"/>
  <c r="F17" i="11"/>
  <c r="G17" i="11" s="1"/>
  <c r="F22" i="11"/>
  <c r="G22" i="11" s="1"/>
  <c r="F28" i="11"/>
  <c r="G28" i="11" s="1"/>
  <c r="F33" i="11"/>
  <c r="G33" i="11" s="1"/>
  <c r="F38" i="11"/>
  <c r="G38" i="11" s="1"/>
  <c r="F42" i="11"/>
  <c r="G42" i="11" s="1"/>
  <c r="F46" i="11"/>
  <c r="G46" i="11" s="1"/>
  <c r="F50" i="11"/>
  <c r="G50" i="11" s="1"/>
  <c r="F54" i="11"/>
  <c r="G54" i="11" s="1"/>
  <c r="F58" i="11"/>
  <c r="G58" i="11" s="1"/>
  <c r="F62" i="11"/>
  <c r="G62" i="11" s="1"/>
  <c r="F66" i="11"/>
  <c r="G66" i="11" s="1"/>
  <c r="F70" i="11"/>
  <c r="G70" i="11" s="1"/>
  <c r="F74" i="11"/>
  <c r="G74" i="11" s="1"/>
  <c r="F78" i="11"/>
  <c r="G78" i="11" s="1"/>
  <c r="F82" i="11"/>
  <c r="G82" i="11" s="1"/>
  <c r="F86" i="11"/>
  <c r="G86" i="11" s="1"/>
  <c r="F90" i="11"/>
  <c r="G90" i="11" s="1"/>
  <c r="F94" i="11"/>
  <c r="G94" i="11" s="1"/>
  <c r="F98" i="11"/>
  <c r="G98" i="11" s="1"/>
  <c r="F2" i="11"/>
  <c r="G2" i="11" s="1"/>
  <c r="F8" i="11"/>
  <c r="G8" i="11" s="1"/>
  <c r="F13" i="11"/>
  <c r="G13" i="11" s="1"/>
  <c r="F18" i="11"/>
  <c r="G18" i="11" s="1"/>
  <c r="F24" i="11"/>
  <c r="G24" i="11" s="1"/>
  <c r="F29" i="11"/>
  <c r="G29" i="11" s="1"/>
  <c r="F34" i="11"/>
  <c r="G34" i="11" s="1"/>
  <c r="F39" i="11"/>
  <c r="G39" i="11" s="1"/>
  <c r="F43" i="11"/>
  <c r="G43" i="11" s="1"/>
  <c r="F47" i="11"/>
  <c r="G47" i="11" s="1"/>
  <c r="F51" i="11"/>
  <c r="G51" i="11" s="1"/>
  <c r="F55" i="11"/>
  <c r="G55" i="11" s="1"/>
  <c r="F59" i="11"/>
  <c r="G59" i="11" s="1"/>
  <c r="F63" i="11"/>
  <c r="G63" i="11" s="1"/>
  <c r="F67" i="11"/>
  <c r="G67" i="11" s="1"/>
  <c r="F71" i="11"/>
  <c r="G71" i="11" s="1"/>
  <c r="F75" i="11"/>
  <c r="G75" i="11" s="1"/>
  <c r="F79" i="11"/>
  <c r="G79" i="11" s="1"/>
  <c r="F83" i="11"/>
  <c r="G83" i="11" s="1"/>
  <c r="F87" i="11"/>
  <c r="G87" i="11" s="1"/>
  <c r="F91" i="11"/>
  <c r="G91" i="11" s="1"/>
  <c r="F95" i="11"/>
  <c r="G95" i="11" s="1"/>
  <c r="F99" i="11"/>
  <c r="G99" i="11" s="1"/>
  <c r="C100" i="11"/>
  <c r="D100" i="11" s="1"/>
  <c r="C96" i="11"/>
  <c r="D96" i="11" s="1"/>
  <c r="C92" i="11"/>
  <c r="D92" i="11" s="1"/>
  <c r="C88" i="11"/>
  <c r="D88" i="11" s="1"/>
  <c r="C84" i="11"/>
  <c r="D84" i="11" s="1"/>
  <c r="C80" i="11"/>
  <c r="D80" i="11" s="1"/>
  <c r="C76" i="11"/>
  <c r="D76" i="11" s="1"/>
  <c r="C72" i="11"/>
  <c r="D72" i="11" s="1"/>
  <c r="C68" i="11"/>
  <c r="D68" i="11" s="1"/>
  <c r="C64" i="11"/>
  <c r="D64" i="11" s="1"/>
  <c r="C59" i="11"/>
  <c r="D59" i="11" s="1"/>
  <c r="C52" i="11"/>
  <c r="D52" i="11" s="1"/>
  <c r="C36" i="11"/>
  <c r="D36" i="11" s="1"/>
  <c r="C20" i="11"/>
  <c r="D20" i="11" s="1"/>
  <c r="C4" i="11"/>
  <c r="D4" i="11" s="1"/>
  <c r="F92" i="11"/>
  <c r="G92" i="11" s="1"/>
  <c r="F76" i="11"/>
  <c r="G76" i="11" s="1"/>
  <c r="F60" i="11"/>
  <c r="G60" i="11" s="1"/>
  <c r="F44" i="11"/>
  <c r="G44" i="11" s="1"/>
  <c r="F25" i="11"/>
  <c r="G25" i="11" s="1"/>
  <c r="F4" i="11"/>
  <c r="G4" i="11" s="1"/>
  <c r="J5" i="11"/>
  <c r="K5" i="11" s="1"/>
  <c r="J9" i="11"/>
  <c r="K9" i="11" s="1"/>
  <c r="J13" i="11"/>
  <c r="K13" i="11" s="1"/>
  <c r="J17" i="11"/>
  <c r="K17" i="11" s="1"/>
  <c r="J21" i="11"/>
  <c r="K21" i="11" s="1"/>
  <c r="J25" i="11"/>
  <c r="K25" i="11" s="1"/>
  <c r="J29" i="11"/>
  <c r="K29" i="11" s="1"/>
  <c r="J33" i="11"/>
  <c r="K33" i="11" s="1"/>
  <c r="J37" i="11"/>
  <c r="K37" i="11" s="1"/>
  <c r="J41" i="11"/>
  <c r="K41" i="11" s="1"/>
  <c r="J45" i="11"/>
  <c r="K45" i="11" s="1"/>
  <c r="J49" i="11"/>
  <c r="K49" i="11" s="1"/>
  <c r="J53" i="11"/>
  <c r="K53" i="11" s="1"/>
  <c r="J57" i="11"/>
  <c r="K57" i="11" s="1"/>
  <c r="J61" i="11"/>
  <c r="K61" i="11" s="1"/>
  <c r="J65" i="11"/>
  <c r="K65" i="11" s="1"/>
  <c r="J69" i="11"/>
  <c r="K69" i="11" s="1"/>
  <c r="J73" i="11"/>
  <c r="K73" i="11" s="1"/>
  <c r="J77" i="11"/>
  <c r="K77" i="11" s="1"/>
  <c r="J81" i="11"/>
  <c r="K81" i="11" s="1"/>
  <c r="J85" i="11"/>
  <c r="K85" i="11" s="1"/>
  <c r="J89" i="11"/>
  <c r="K89" i="11" s="1"/>
  <c r="J93" i="11"/>
  <c r="K93" i="11" s="1"/>
  <c r="J97" i="11"/>
  <c r="K97" i="11" s="1"/>
  <c r="J101" i="11"/>
  <c r="K101" i="11" s="1"/>
  <c r="J6" i="11"/>
  <c r="K6" i="11" s="1"/>
  <c r="J10" i="11"/>
  <c r="K10" i="11" s="1"/>
  <c r="J14" i="11"/>
  <c r="K14" i="11" s="1"/>
  <c r="J18" i="11"/>
  <c r="K18" i="11" s="1"/>
  <c r="J22" i="11"/>
  <c r="K22" i="11" s="1"/>
  <c r="J26" i="11"/>
  <c r="K26" i="11" s="1"/>
  <c r="J30" i="11"/>
  <c r="K30" i="11" s="1"/>
  <c r="J34" i="11"/>
  <c r="K34" i="11" s="1"/>
  <c r="J38" i="11"/>
  <c r="K38" i="11" s="1"/>
  <c r="J42" i="11"/>
  <c r="K42" i="11" s="1"/>
  <c r="J46" i="11"/>
  <c r="K46" i="11" s="1"/>
  <c r="J50" i="11"/>
  <c r="K50" i="11" s="1"/>
  <c r="J54" i="11"/>
  <c r="K54" i="11" s="1"/>
  <c r="J58" i="11"/>
  <c r="K58" i="11" s="1"/>
  <c r="J62" i="11"/>
  <c r="K62" i="11" s="1"/>
  <c r="J66" i="11"/>
  <c r="K66" i="11" s="1"/>
  <c r="J70" i="11"/>
  <c r="K70" i="11" s="1"/>
  <c r="J74" i="11"/>
  <c r="K74" i="11" s="1"/>
  <c r="J78" i="11"/>
  <c r="K78" i="11" s="1"/>
  <c r="J82" i="11"/>
  <c r="K82" i="11" s="1"/>
  <c r="J86" i="11"/>
  <c r="K86" i="11" s="1"/>
  <c r="J90" i="11"/>
  <c r="K90" i="11" s="1"/>
  <c r="J94" i="11"/>
  <c r="K94" i="11" s="1"/>
  <c r="J98" i="11"/>
  <c r="K98" i="11" s="1"/>
  <c r="J2" i="11"/>
  <c r="K2" i="11" s="1"/>
  <c r="J3" i="11"/>
  <c r="K3" i="11" s="1"/>
  <c r="J7" i="11"/>
  <c r="K7" i="11" s="1"/>
  <c r="J11" i="11"/>
  <c r="K11" i="11" s="1"/>
  <c r="J15" i="11"/>
  <c r="K15" i="11" s="1"/>
  <c r="J19" i="11"/>
  <c r="K19" i="11" s="1"/>
  <c r="J23" i="11"/>
  <c r="K23" i="11" s="1"/>
  <c r="J27" i="11"/>
  <c r="K27" i="11" s="1"/>
  <c r="J31" i="11"/>
  <c r="K31" i="11" s="1"/>
  <c r="J35" i="11"/>
  <c r="K35" i="11" s="1"/>
  <c r="J39" i="11"/>
  <c r="K39" i="11" s="1"/>
  <c r="J43" i="11"/>
  <c r="K43" i="11" s="1"/>
  <c r="J47" i="11"/>
  <c r="K47" i="11" s="1"/>
  <c r="J51" i="11"/>
  <c r="K51" i="11" s="1"/>
  <c r="J55" i="11"/>
  <c r="K55" i="11" s="1"/>
  <c r="J59" i="11"/>
  <c r="K59" i="11" s="1"/>
  <c r="J63" i="11"/>
  <c r="K63" i="11" s="1"/>
  <c r="J67" i="11"/>
  <c r="K67" i="11" s="1"/>
  <c r="J71" i="11"/>
  <c r="K71" i="11" s="1"/>
  <c r="J75" i="11"/>
  <c r="K75" i="11" s="1"/>
  <c r="J79" i="11"/>
  <c r="K79" i="11" s="1"/>
  <c r="J83" i="11"/>
  <c r="K83" i="11" s="1"/>
  <c r="J87" i="11"/>
  <c r="K87" i="11" s="1"/>
  <c r="J91" i="11"/>
  <c r="K91" i="11" s="1"/>
  <c r="J95" i="11"/>
  <c r="K95" i="11" s="1"/>
  <c r="J99" i="11"/>
  <c r="K99" i="11" s="1"/>
  <c r="J12" i="11"/>
  <c r="K12" i="11" s="1"/>
  <c r="J28" i="11"/>
  <c r="K28" i="11" s="1"/>
  <c r="J44" i="11"/>
  <c r="K44" i="11" s="1"/>
  <c r="J60" i="11"/>
  <c r="K60" i="11" s="1"/>
  <c r="J76" i="11"/>
  <c r="K76" i="11" s="1"/>
  <c r="J92" i="11"/>
  <c r="K92" i="11" s="1"/>
  <c r="J16" i="11"/>
  <c r="K16" i="11" s="1"/>
  <c r="J32" i="11"/>
  <c r="K32" i="11" s="1"/>
  <c r="J48" i="11"/>
  <c r="K48" i="11" s="1"/>
  <c r="J64" i="11"/>
  <c r="K64" i="11" s="1"/>
  <c r="J80" i="11"/>
  <c r="K80" i="11" s="1"/>
  <c r="J96" i="11"/>
  <c r="K96" i="11" s="1"/>
  <c r="J4" i="11"/>
  <c r="K4" i="11" s="1"/>
  <c r="J20" i="11"/>
  <c r="K20" i="11" s="1"/>
  <c r="J36" i="11"/>
  <c r="K36" i="11" s="1"/>
  <c r="J52" i="11"/>
  <c r="K52" i="11" s="1"/>
  <c r="J68" i="11"/>
  <c r="K68" i="11" s="1"/>
  <c r="J84" i="11"/>
  <c r="K84" i="11" s="1"/>
  <c r="J100" i="11"/>
  <c r="K100" i="11" s="1"/>
  <c r="C99" i="11"/>
  <c r="D99" i="11" s="1"/>
  <c r="C95" i="11"/>
  <c r="D95" i="11" s="1"/>
  <c r="C91" i="11"/>
  <c r="D91" i="11" s="1"/>
  <c r="C87" i="11"/>
  <c r="D87" i="11" s="1"/>
  <c r="C83" i="11"/>
  <c r="D83" i="11" s="1"/>
  <c r="C79" i="11"/>
  <c r="D79" i="11" s="1"/>
  <c r="C75" i="11"/>
  <c r="D75" i="11" s="1"/>
  <c r="C71" i="11"/>
  <c r="D71" i="11" s="1"/>
  <c r="C67" i="11"/>
  <c r="D67" i="11" s="1"/>
  <c r="C63" i="11"/>
  <c r="D63" i="11" s="1"/>
  <c r="C57" i="11"/>
  <c r="D57" i="11" s="1"/>
  <c r="C48" i="11"/>
  <c r="D48" i="11" s="1"/>
  <c r="C32" i="11"/>
  <c r="D32" i="11" s="1"/>
  <c r="C16" i="11"/>
  <c r="D16" i="11" s="1"/>
  <c r="F88" i="11"/>
  <c r="G88" i="11" s="1"/>
  <c r="F72" i="11"/>
  <c r="G72" i="11" s="1"/>
  <c r="F56" i="11"/>
  <c r="G56" i="11" s="1"/>
  <c r="F40" i="11"/>
  <c r="G40" i="11" s="1"/>
  <c r="F20" i="11"/>
  <c r="G20" i="11" s="1"/>
  <c r="J40" i="11"/>
  <c r="K40" i="11" s="1"/>
  <c r="C2" i="10"/>
  <c r="D2" i="10" s="1"/>
  <c r="C117" i="10"/>
  <c r="D117" i="10" s="1"/>
  <c r="C113" i="10"/>
  <c r="D113" i="10" s="1"/>
  <c r="C109" i="10"/>
  <c r="D109" i="10" s="1"/>
  <c r="C105" i="10"/>
  <c r="D105" i="10" s="1"/>
  <c r="C101" i="10"/>
  <c r="D101" i="10" s="1"/>
  <c r="C97" i="10"/>
  <c r="D97" i="10" s="1"/>
  <c r="C93" i="10"/>
  <c r="D93" i="10" s="1"/>
  <c r="C89" i="10"/>
  <c r="D89" i="10" s="1"/>
  <c r="C85" i="10"/>
  <c r="D85" i="10" s="1"/>
  <c r="C81" i="10"/>
  <c r="D81" i="10" s="1"/>
  <c r="C77" i="10"/>
  <c r="D77" i="10" s="1"/>
  <c r="C73" i="10"/>
  <c r="D73" i="10" s="1"/>
  <c r="C69" i="10"/>
  <c r="D69" i="10" s="1"/>
  <c r="C65" i="10"/>
  <c r="D65" i="10" s="1"/>
  <c r="C61" i="10"/>
  <c r="D61" i="10" s="1"/>
  <c r="C57" i="10"/>
  <c r="D57" i="10" s="1"/>
  <c r="C53" i="10"/>
  <c r="D53" i="10" s="1"/>
  <c r="C49" i="10"/>
  <c r="D49" i="10" s="1"/>
  <c r="C45" i="10"/>
  <c r="D45" i="10" s="1"/>
  <c r="C41" i="10"/>
  <c r="D41" i="10" s="1"/>
  <c r="C37" i="10"/>
  <c r="D37" i="10" s="1"/>
  <c r="C33" i="10"/>
  <c r="D33" i="10" s="1"/>
  <c r="C29" i="10"/>
  <c r="D29" i="10" s="1"/>
  <c r="C25" i="10"/>
  <c r="D25" i="10" s="1"/>
  <c r="C21" i="10"/>
  <c r="D21" i="10" s="1"/>
  <c r="C17" i="10"/>
  <c r="D17" i="10" s="1"/>
  <c r="C13" i="10"/>
  <c r="D13" i="10" s="1"/>
  <c r="C9" i="10"/>
  <c r="D9" i="10" s="1"/>
  <c r="C5" i="10"/>
  <c r="D5" i="10" s="1"/>
  <c r="F111" i="10"/>
  <c r="G111" i="10" s="1"/>
  <c r="F95" i="10"/>
  <c r="G95" i="10" s="1"/>
  <c r="F79" i="10"/>
  <c r="G79" i="10" s="1"/>
  <c r="F63" i="10"/>
  <c r="G63" i="10" s="1"/>
  <c r="F47" i="10"/>
  <c r="G47" i="10" s="1"/>
  <c r="F31" i="10"/>
  <c r="G31" i="10" s="1"/>
  <c r="F15" i="10"/>
  <c r="G15" i="10" s="1"/>
  <c r="J61" i="10"/>
  <c r="K61" i="10" s="1"/>
  <c r="J13" i="10"/>
  <c r="K13" i="10" s="1"/>
  <c r="C120" i="10"/>
  <c r="D120" i="10" s="1"/>
  <c r="C116" i="10"/>
  <c r="D116" i="10" s="1"/>
  <c r="C112" i="10"/>
  <c r="D112" i="10" s="1"/>
  <c r="C108" i="10"/>
  <c r="D108" i="10" s="1"/>
  <c r="C104" i="10"/>
  <c r="D104" i="10" s="1"/>
  <c r="C100" i="10"/>
  <c r="D100" i="10" s="1"/>
  <c r="C96" i="10"/>
  <c r="D96" i="10" s="1"/>
  <c r="C92" i="10"/>
  <c r="D92" i="10" s="1"/>
  <c r="C88" i="10"/>
  <c r="D88" i="10" s="1"/>
  <c r="C84" i="10"/>
  <c r="D84" i="10" s="1"/>
  <c r="C80" i="10"/>
  <c r="D80" i="10" s="1"/>
  <c r="C76" i="10"/>
  <c r="D76" i="10" s="1"/>
  <c r="C72" i="10"/>
  <c r="D72" i="10" s="1"/>
  <c r="C68" i="10"/>
  <c r="D68" i="10" s="1"/>
  <c r="C64" i="10"/>
  <c r="D64" i="10" s="1"/>
  <c r="C60" i="10"/>
  <c r="D60" i="10" s="1"/>
  <c r="C56" i="10"/>
  <c r="D56" i="10" s="1"/>
  <c r="C52" i="10"/>
  <c r="D52" i="10" s="1"/>
  <c r="C48" i="10"/>
  <c r="D48" i="10" s="1"/>
  <c r="C44" i="10"/>
  <c r="D44" i="10" s="1"/>
  <c r="C40" i="10"/>
  <c r="D40" i="10" s="1"/>
  <c r="C36" i="10"/>
  <c r="D36" i="10" s="1"/>
  <c r="C32" i="10"/>
  <c r="D32" i="10" s="1"/>
  <c r="C28" i="10"/>
  <c r="D28" i="10" s="1"/>
  <c r="C24" i="10"/>
  <c r="D24" i="10" s="1"/>
  <c r="C20" i="10"/>
  <c r="D20" i="10" s="1"/>
  <c r="C16" i="10"/>
  <c r="D16" i="10" s="1"/>
  <c r="C12" i="10"/>
  <c r="D12" i="10" s="1"/>
  <c r="C8" i="10"/>
  <c r="D8" i="10" s="1"/>
  <c r="C4" i="10"/>
  <c r="D4" i="10" s="1"/>
  <c r="F107" i="10"/>
  <c r="G107" i="10" s="1"/>
  <c r="F91" i="10"/>
  <c r="G91" i="10" s="1"/>
  <c r="F75" i="10"/>
  <c r="G75" i="10" s="1"/>
  <c r="F59" i="10"/>
  <c r="G59" i="10" s="1"/>
  <c r="F43" i="10"/>
  <c r="G43" i="10" s="1"/>
  <c r="F27" i="10"/>
  <c r="G27" i="10" s="1"/>
  <c r="J109" i="10"/>
  <c r="K109" i="10" s="1"/>
  <c r="J6" i="10"/>
  <c r="K6" i="10" s="1"/>
  <c r="J10" i="10"/>
  <c r="K10" i="10" s="1"/>
  <c r="J14" i="10"/>
  <c r="K14" i="10" s="1"/>
  <c r="J18" i="10"/>
  <c r="K18" i="10" s="1"/>
  <c r="J22" i="10"/>
  <c r="K22" i="10" s="1"/>
  <c r="J26" i="10"/>
  <c r="K26" i="10" s="1"/>
  <c r="J30" i="10"/>
  <c r="K30" i="10" s="1"/>
  <c r="J34" i="10"/>
  <c r="K34" i="10" s="1"/>
  <c r="J38" i="10"/>
  <c r="K38" i="10" s="1"/>
  <c r="J42" i="10"/>
  <c r="K42" i="10" s="1"/>
  <c r="J46" i="10"/>
  <c r="K46" i="10" s="1"/>
  <c r="J50" i="10"/>
  <c r="K50" i="10" s="1"/>
  <c r="J54" i="10"/>
  <c r="K54" i="10" s="1"/>
  <c r="J58" i="10"/>
  <c r="K58" i="10" s="1"/>
  <c r="J62" i="10"/>
  <c r="K62" i="10" s="1"/>
  <c r="J66" i="10"/>
  <c r="K66" i="10" s="1"/>
  <c r="J70" i="10"/>
  <c r="K70" i="10" s="1"/>
  <c r="J74" i="10"/>
  <c r="K74" i="10" s="1"/>
  <c r="J78" i="10"/>
  <c r="K78" i="10" s="1"/>
  <c r="J82" i="10"/>
  <c r="K82" i="10" s="1"/>
  <c r="J86" i="10"/>
  <c r="K86" i="10" s="1"/>
  <c r="J90" i="10"/>
  <c r="K90" i="10" s="1"/>
  <c r="J94" i="10"/>
  <c r="K94" i="10" s="1"/>
  <c r="J98" i="10"/>
  <c r="K98" i="10" s="1"/>
  <c r="J102" i="10"/>
  <c r="K102" i="10" s="1"/>
  <c r="J106" i="10"/>
  <c r="K106" i="10" s="1"/>
  <c r="J110" i="10"/>
  <c r="K110" i="10" s="1"/>
  <c r="J114" i="10"/>
  <c r="K114" i="10" s="1"/>
  <c r="J118" i="10"/>
  <c r="K118" i="10" s="1"/>
  <c r="J3" i="10"/>
  <c r="K3" i="10" s="1"/>
  <c r="J7" i="10"/>
  <c r="K7" i="10" s="1"/>
  <c r="J11" i="10"/>
  <c r="K11" i="10" s="1"/>
  <c r="J15" i="10"/>
  <c r="K15" i="10" s="1"/>
  <c r="J19" i="10"/>
  <c r="K19" i="10" s="1"/>
  <c r="J23" i="10"/>
  <c r="K23" i="10" s="1"/>
  <c r="J27" i="10"/>
  <c r="K27" i="10" s="1"/>
  <c r="J31" i="10"/>
  <c r="K31" i="10" s="1"/>
  <c r="J35" i="10"/>
  <c r="K35" i="10" s="1"/>
  <c r="J39" i="10"/>
  <c r="K39" i="10" s="1"/>
  <c r="J43" i="10"/>
  <c r="K43" i="10" s="1"/>
  <c r="J47" i="10"/>
  <c r="K47" i="10" s="1"/>
  <c r="J51" i="10"/>
  <c r="K51" i="10" s="1"/>
  <c r="J55" i="10"/>
  <c r="K55" i="10" s="1"/>
  <c r="J59" i="10"/>
  <c r="K59" i="10" s="1"/>
  <c r="J63" i="10"/>
  <c r="K63" i="10" s="1"/>
  <c r="J67" i="10"/>
  <c r="K67" i="10" s="1"/>
  <c r="J71" i="10"/>
  <c r="K71" i="10" s="1"/>
  <c r="J75" i="10"/>
  <c r="K75" i="10" s="1"/>
  <c r="J79" i="10"/>
  <c r="K79" i="10" s="1"/>
  <c r="J83" i="10"/>
  <c r="K83" i="10" s="1"/>
  <c r="J87" i="10"/>
  <c r="K87" i="10" s="1"/>
  <c r="J91" i="10"/>
  <c r="K91" i="10" s="1"/>
  <c r="J95" i="10"/>
  <c r="K95" i="10" s="1"/>
  <c r="J99" i="10"/>
  <c r="K99" i="10" s="1"/>
  <c r="J103" i="10"/>
  <c r="K103" i="10" s="1"/>
  <c r="J107" i="10"/>
  <c r="K107" i="10" s="1"/>
  <c r="J111" i="10"/>
  <c r="K111" i="10" s="1"/>
  <c r="J115" i="10"/>
  <c r="K115" i="10" s="1"/>
  <c r="J119" i="10"/>
  <c r="K119" i="10" s="1"/>
  <c r="J4" i="10"/>
  <c r="K4" i="10" s="1"/>
  <c r="J8" i="10"/>
  <c r="K8" i="10" s="1"/>
  <c r="J12" i="10"/>
  <c r="K12" i="10" s="1"/>
  <c r="J16" i="10"/>
  <c r="K16" i="10" s="1"/>
  <c r="J20" i="10"/>
  <c r="K20" i="10" s="1"/>
  <c r="J24" i="10"/>
  <c r="K24" i="10" s="1"/>
  <c r="J28" i="10"/>
  <c r="K28" i="10" s="1"/>
  <c r="J32" i="10"/>
  <c r="K32" i="10" s="1"/>
  <c r="J36" i="10"/>
  <c r="K36" i="10" s="1"/>
  <c r="J40" i="10"/>
  <c r="K40" i="10" s="1"/>
  <c r="J44" i="10"/>
  <c r="K44" i="10" s="1"/>
  <c r="J48" i="10"/>
  <c r="K48" i="10" s="1"/>
  <c r="J52" i="10"/>
  <c r="K52" i="10" s="1"/>
  <c r="J56" i="10"/>
  <c r="K56" i="10" s="1"/>
  <c r="J60" i="10"/>
  <c r="K60" i="10" s="1"/>
  <c r="J64" i="10"/>
  <c r="K64" i="10" s="1"/>
  <c r="J68" i="10"/>
  <c r="K68" i="10" s="1"/>
  <c r="J72" i="10"/>
  <c r="K72" i="10" s="1"/>
  <c r="J76" i="10"/>
  <c r="K76" i="10" s="1"/>
  <c r="J80" i="10"/>
  <c r="K80" i="10" s="1"/>
  <c r="J84" i="10"/>
  <c r="K84" i="10" s="1"/>
  <c r="J88" i="10"/>
  <c r="K88" i="10" s="1"/>
  <c r="J92" i="10"/>
  <c r="K92" i="10" s="1"/>
  <c r="J96" i="10"/>
  <c r="K96" i="10" s="1"/>
  <c r="J100" i="10"/>
  <c r="K100" i="10" s="1"/>
  <c r="J104" i="10"/>
  <c r="K104" i="10" s="1"/>
  <c r="J108" i="10"/>
  <c r="K108" i="10" s="1"/>
  <c r="J112" i="10"/>
  <c r="K112" i="10" s="1"/>
  <c r="J116" i="10"/>
  <c r="K116" i="10" s="1"/>
  <c r="J120" i="10"/>
  <c r="K120" i="10" s="1"/>
  <c r="J17" i="10"/>
  <c r="K17" i="10" s="1"/>
  <c r="J33" i="10"/>
  <c r="K33" i="10" s="1"/>
  <c r="J49" i="10"/>
  <c r="K49" i="10" s="1"/>
  <c r="J65" i="10"/>
  <c r="K65" i="10" s="1"/>
  <c r="J81" i="10"/>
  <c r="K81" i="10" s="1"/>
  <c r="J97" i="10"/>
  <c r="K97" i="10" s="1"/>
  <c r="J113" i="10"/>
  <c r="K113" i="10" s="1"/>
  <c r="J5" i="10"/>
  <c r="K5" i="10" s="1"/>
  <c r="J21" i="10"/>
  <c r="K21" i="10" s="1"/>
  <c r="J37" i="10"/>
  <c r="K37" i="10" s="1"/>
  <c r="J53" i="10"/>
  <c r="K53" i="10" s="1"/>
  <c r="J69" i="10"/>
  <c r="K69" i="10" s="1"/>
  <c r="J85" i="10"/>
  <c r="K85" i="10" s="1"/>
  <c r="J101" i="10"/>
  <c r="K101" i="10" s="1"/>
  <c r="J117" i="10"/>
  <c r="K117" i="10" s="1"/>
  <c r="J9" i="10"/>
  <c r="K9" i="10" s="1"/>
  <c r="J25" i="10"/>
  <c r="K25" i="10" s="1"/>
  <c r="J41" i="10"/>
  <c r="K41" i="10" s="1"/>
  <c r="J57" i="10"/>
  <c r="K57" i="10" s="1"/>
  <c r="J73" i="10"/>
  <c r="K73" i="10" s="1"/>
  <c r="J89" i="10"/>
  <c r="K89" i="10" s="1"/>
  <c r="J105" i="10"/>
  <c r="K105" i="10" s="1"/>
  <c r="J2" i="10"/>
  <c r="K2" i="10" s="1"/>
  <c r="J77" i="10"/>
  <c r="K77" i="10" s="1"/>
  <c r="F4" i="10"/>
  <c r="G4" i="10" s="1"/>
  <c r="F8" i="10"/>
  <c r="G8" i="10" s="1"/>
  <c r="F12" i="10"/>
  <c r="G12" i="10" s="1"/>
  <c r="F16" i="10"/>
  <c r="G16" i="10" s="1"/>
  <c r="F20" i="10"/>
  <c r="G20" i="10" s="1"/>
  <c r="F24" i="10"/>
  <c r="G24" i="10" s="1"/>
  <c r="F28" i="10"/>
  <c r="G28" i="10" s="1"/>
  <c r="F32" i="10"/>
  <c r="G32" i="10" s="1"/>
  <c r="F36" i="10"/>
  <c r="G36" i="10" s="1"/>
  <c r="F40" i="10"/>
  <c r="G40" i="10" s="1"/>
  <c r="F44" i="10"/>
  <c r="G44" i="10" s="1"/>
  <c r="F48" i="10"/>
  <c r="G48" i="10" s="1"/>
  <c r="F52" i="10"/>
  <c r="G52" i="10" s="1"/>
  <c r="F56" i="10"/>
  <c r="G56" i="10" s="1"/>
  <c r="F60" i="10"/>
  <c r="G60" i="10" s="1"/>
  <c r="F64" i="10"/>
  <c r="G64" i="10" s="1"/>
  <c r="F68" i="10"/>
  <c r="G68" i="10" s="1"/>
  <c r="F72" i="10"/>
  <c r="G72" i="10" s="1"/>
  <c r="F76" i="10"/>
  <c r="G76" i="10" s="1"/>
  <c r="F80" i="10"/>
  <c r="G80" i="10" s="1"/>
  <c r="F84" i="10"/>
  <c r="G84" i="10" s="1"/>
  <c r="F88" i="10"/>
  <c r="G88" i="10" s="1"/>
  <c r="F92" i="10"/>
  <c r="G92" i="10" s="1"/>
  <c r="F96" i="10"/>
  <c r="G96" i="10" s="1"/>
  <c r="F100" i="10"/>
  <c r="G100" i="10" s="1"/>
  <c r="F104" i="10"/>
  <c r="G104" i="10" s="1"/>
  <c r="F108" i="10"/>
  <c r="G108" i="10" s="1"/>
  <c r="F112" i="10"/>
  <c r="G112" i="10" s="1"/>
  <c r="F116" i="10"/>
  <c r="G116" i="10" s="1"/>
  <c r="F120" i="10"/>
  <c r="G120" i="10" s="1"/>
  <c r="F5" i="10"/>
  <c r="G5" i="10" s="1"/>
  <c r="F9" i="10"/>
  <c r="G9" i="10" s="1"/>
  <c r="F13" i="10"/>
  <c r="G13" i="10" s="1"/>
  <c r="F17" i="10"/>
  <c r="G17" i="10" s="1"/>
  <c r="F21" i="10"/>
  <c r="G21" i="10" s="1"/>
  <c r="F25" i="10"/>
  <c r="G25" i="10" s="1"/>
  <c r="F29" i="10"/>
  <c r="G29" i="10" s="1"/>
  <c r="F33" i="10"/>
  <c r="G33" i="10" s="1"/>
  <c r="F37" i="10"/>
  <c r="G37" i="10" s="1"/>
  <c r="F41" i="10"/>
  <c r="G41" i="10" s="1"/>
  <c r="F45" i="10"/>
  <c r="G45" i="10" s="1"/>
  <c r="F49" i="10"/>
  <c r="G49" i="10" s="1"/>
  <c r="F53" i="10"/>
  <c r="G53" i="10" s="1"/>
  <c r="F57" i="10"/>
  <c r="G57" i="10" s="1"/>
  <c r="F61" i="10"/>
  <c r="G61" i="10" s="1"/>
  <c r="F65" i="10"/>
  <c r="G65" i="10" s="1"/>
  <c r="F69" i="10"/>
  <c r="G69" i="10" s="1"/>
  <c r="F73" i="10"/>
  <c r="G73" i="10" s="1"/>
  <c r="F77" i="10"/>
  <c r="G77" i="10" s="1"/>
  <c r="F81" i="10"/>
  <c r="G81" i="10" s="1"/>
  <c r="F85" i="10"/>
  <c r="G85" i="10" s="1"/>
  <c r="F89" i="10"/>
  <c r="G89" i="10" s="1"/>
  <c r="F93" i="10"/>
  <c r="G93" i="10" s="1"/>
  <c r="F97" i="10"/>
  <c r="G97" i="10" s="1"/>
  <c r="F101" i="10"/>
  <c r="G101" i="10" s="1"/>
  <c r="F105" i="10"/>
  <c r="G105" i="10" s="1"/>
  <c r="F109" i="10"/>
  <c r="G109" i="10" s="1"/>
  <c r="F113" i="10"/>
  <c r="G113" i="10" s="1"/>
  <c r="F117" i="10"/>
  <c r="G117" i="10" s="1"/>
  <c r="F2" i="10"/>
  <c r="G2" i="10" s="1"/>
  <c r="F6" i="10"/>
  <c r="G6" i="10" s="1"/>
  <c r="F10" i="10"/>
  <c r="G10" i="10" s="1"/>
  <c r="F14" i="10"/>
  <c r="G14" i="10" s="1"/>
  <c r="F18" i="10"/>
  <c r="G18" i="10" s="1"/>
  <c r="F22" i="10"/>
  <c r="G22" i="10" s="1"/>
  <c r="F26" i="10"/>
  <c r="G26" i="10" s="1"/>
  <c r="F30" i="10"/>
  <c r="G30" i="10" s="1"/>
  <c r="F34" i="10"/>
  <c r="G34" i="10" s="1"/>
  <c r="F38" i="10"/>
  <c r="G38" i="10" s="1"/>
  <c r="F42" i="10"/>
  <c r="G42" i="10" s="1"/>
  <c r="F46" i="10"/>
  <c r="G46" i="10" s="1"/>
  <c r="F50" i="10"/>
  <c r="G50" i="10" s="1"/>
  <c r="F54" i="10"/>
  <c r="G54" i="10" s="1"/>
  <c r="F58" i="10"/>
  <c r="G58" i="10" s="1"/>
  <c r="F62" i="10"/>
  <c r="G62" i="10" s="1"/>
  <c r="F66" i="10"/>
  <c r="G66" i="10" s="1"/>
  <c r="F70" i="10"/>
  <c r="G70" i="10" s="1"/>
  <c r="F74" i="10"/>
  <c r="G74" i="10" s="1"/>
  <c r="F78" i="10"/>
  <c r="G78" i="10" s="1"/>
  <c r="F82" i="10"/>
  <c r="G82" i="10" s="1"/>
  <c r="F86" i="10"/>
  <c r="G86" i="10" s="1"/>
  <c r="F90" i="10"/>
  <c r="G90" i="10" s="1"/>
  <c r="F94" i="10"/>
  <c r="G94" i="10" s="1"/>
  <c r="F98" i="10"/>
  <c r="G98" i="10" s="1"/>
  <c r="F102" i="10"/>
  <c r="G102" i="10" s="1"/>
  <c r="F106" i="10"/>
  <c r="G106" i="10" s="1"/>
  <c r="F110" i="10"/>
  <c r="G110" i="10" s="1"/>
  <c r="F114" i="10"/>
  <c r="G114" i="10" s="1"/>
  <c r="F118" i="10"/>
  <c r="G118" i="10" s="1"/>
  <c r="C119" i="10"/>
  <c r="D119" i="10" s="1"/>
  <c r="C115" i="10"/>
  <c r="D115" i="10" s="1"/>
  <c r="C111" i="10"/>
  <c r="D111" i="10" s="1"/>
  <c r="C107" i="10"/>
  <c r="D107" i="10" s="1"/>
  <c r="C103" i="10"/>
  <c r="D103" i="10" s="1"/>
  <c r="C99" i="10"/>
  <c r="D99" i="10" s="1"/>
  <c r="C95" i="10"/>
  <c r="D95" i="10" s="1"/>
  <c r="C91" i="10"/>
  <c r="D91" i="10" s="1"/>
  <c r="C87" i="10"/>
  <c r="D87" i="10" s="1"/>
  <c r="C83" i="10"/>
  <c r="D83" i="10" s="1"/>
  <c r="C79" i="10"/>
  <c r="D79" i="10" s="1"/>
  <c r="C75" i="10"/>
  <c r="D75" i="10" s="1"/>
  <c r="C71" i="10"/>
  <c r="D71" i="10" s="1"/>
  <c r="C67" i="10"/>
  <c r="D67" i="10" s="1"/>
  <c r="C63" i="10"/>
  <c r="D63" i="10" s="1"/>
  <c r="C59" i="10"/>
  <c r="D59" i="10" s="1"/>
  <c r="C55" i="10"/>
  <c r="D55" i="10" s="1"/>
  <c r="C51" i="10"/>
  <c r="D51" i="10" s="1"/>
  <c r="C47" i="10"/>
  <c r="D47" i="10" s="1"/>
  <c r="C43" i="10"/>
  <c r="D43" i="10" s="1"/>
  <c r="C39" i="10"/>
  <c r="D39" i="10" s="1"/>
  <c r="C35" i="10"/>
  <c r="D35" i="10" s="1"/>
  <c r="C31" i="10"/>
  <c r="D31" i="10" s="1"/>
  <c r="C27" i="10"/>
  <c r="D27" i="10" s="1"/>
  <c r="C23" i="10"/>
  <c r="D23" i="10" s="1"/>
  <c r="C19" i="10"/>
  <c r="D19" i="10" s="1"/>
  <c r="C15" i="10"/>
  <c r="D15" i="10" s="1"/>
  <c r="C11" i="10"/>
  <c r="D11" i="10" s="1"/>
  <c r="C7" i="10"/>
  <c r="D7" i="10" s="1"/>
  <c r="F119" i="10"/>
  <c r="G119" i="10" s="1"/>
  <c r="F103" i="10"/>
  <c r="G103" i="10" s="1"/>
  <c r="F87" i="10"/>
  <c r="G87" i="10" s="1"/>
  <c r="F71" i="10"/>
  <c r="G71" i="10" s="1"/>
  <c r="F55" i="10"/>
  <c r="G55" i="10" s="1"/>
  <c r="F39" i="10"/>
  <c r="G39" i="10" s="1"/>
  <c r="F23" i="10"/>
  <c r="G23" i="10" s="1"/>
  <c r="F7" i="10"/>
  <c r="G7" i="10" s="1"/>
  <c r="J93" i="10"/>
  <c r="K93" i="10" s="1"/>
  <c r="J29" i="10"/>
  <c r="K29" i="10" s="1"/>
  <c r="C151" i="9"/>
  <c r="D151" i="9" s="1"/>
  <c r="C135" i="9"/>
  <c r="D135" i="9" s="1"/>
  <c r="C119" i="9"/>
  <c r="D119" i="9" s="1"/>
  <c r="C103" i="9"/>
  <c r="D103" i="9" s="1"/>
  <c r="C87" i="9"/>
  <c r="D87" i="9" s="1"/>
  <c r="C71" i="9"/>
  <c r="D71" i="9" s="1"/>
  <c r="C55" i="9"/>
  <c r="D55" i="9" s="1"/>
  <c r="C39" i="9"/>
  <c r="D39" i="9" s="1"/>
  <c r="C23" i="9"/>
  <c r="D23" i="9" s="1"/>
  <c r="C163" i="9"/>
  <c r="D163" i="9" s="1"/>
  <c r="C147" i="9"/>
  <c r="D147" i="9" s="1"/>
  <c r="C131" i="9"/>
  <c r="D131" i="9" s="1"/>
  <c r="C115" i="9"/>
  <c r="D115" i="9" s="1"/>
  <c r="C99" i="9"/>
  <c r="D99" i="9" s="1"/>
  <c r="C83" i="9"/>
  <c r="D83" i="9" s="1"/>
  <c r="C67" i="9"/>
  <c r="D67" i="9" s="1"/>
  <c r="C51" i="9"/>
  <c r="D51" i="9" s="1"/>
  <c r="C35" i="9"/>
  <c r="D35" i="9" s="1"/>
  <c r="C18" i="9"/>
  <c r="D18" i="9" s="1"/>
  <c r="C159" i="9"/>
  <c r="D159" i="9" s="1"/>
  <c r="C143" i="9"/>
  <c r="D143" i="9" s="1"/>
  <c r="C127" i="9"/>
  <c r="D127" i="9" s="1"/>
  <c r="C111" i="9"/>
  <c r="D111" i="9" s="1"/>
  <c r="C95" i="9"/>
  <c r="D95" i="9" s="1"/>
  <c r="C79" i="9"/>
  <c r="D79" i="9" s="1"/>
  <c r="C63" i="9"/>
  <c r="D63" i="9" s="1"/>
  <c r="C47" i="9"/>
  <c r="D47" i="9" s="1"/>
  <c r="C31" i="9"/>
  <c r="D31" i="9" s="1"/>
  <c r="C10" i="9"/>
  <c r="D10" i="9" s="1"/>
  <c r="F150" i="9"/>
  <c r="G150" i="9" s="1"/>
  <c r="F111" i="9"/>
  <c r="G111" i="9" s="1"/>
  <c r="F56" i="9"/>
  <c r="G56" i="9" s="1"/>
  <c r="J3" i="9"/>
  <c r="K3" i="9" s="1"/>
  <c r="J7" i="9"/>
  <c r="K7" i="9" s="1"/>
  <c r="J11" i="9"/>
  <c r="K11" i="9" s="1"/>
  <c r="J15" i="9"/>
  <c r="K15" i="9" s="1"/>
  <c r="J19" i="9"/>
  <c r="K19" i="9" s="1"/>
  <c r="J23" i="9"/>
  <c r="K23" i="9" s="1"/>
  <c r="J27" i="9"/>
  <c r="K27" i="9" s="1"/>
  <c r="J31" i="9"/>
  <c r="K31" i="9" s="1"/>
  <c r="J35" i="9"/>
  <c r="K35" i="9" s="1"/>
  <c r="J39" i="9"/>
  <c r="K39" i="9" s="1"/>
  <c r="J43" i="9"/>
  <c r="K43" i="9" s="1"/>
  <c r="J47" i="9"/>
  <c r="K47" i="9" s="1"/>
  <c r="J51" i="9"/>
  <c r="K51" i="9" s="1"/>
  <c r="J55" i="9"/>
  <c r="K55" i="9" s="1"/>
  <c r="J59" i="9"/>
  <c r="K59" i="9" s="1"/>
  <c r="J63" i="9"/>
  <c r="K63" i="9" s="1"/>
  <c r="J67" i="9"/>
  <c r="K67" i="9" s="1"/>
  <c r="J71" i="9"/>
  <c r="K71" i="9" s="1"/>
  <c r="J75" i="9"/>
  <c r="K75" i="9" s="1"/>
  <c r="J79" i="9"/>
  <c r="K79" i="9" s="1"/>
  <c r="J83" i="9"/>
  <c r="K83" i="9" s="1"/>
  <c r="J87" i="9"/>
  <c r="K87" i="9" s="1"/>
  <c r="J91" i="9"/>
  <c r="K91" i="9" s="1"/>
  <c r="J95" i="9"/>
  <c r="K95" i="9" s="1"/>
  <c r="J99" i="9"/>
  <c r="K99" i="9" s="1"/>
  <c r="J103" i="9"/>
  <c r="K103" i="9" s="1"/>
  <c r="J107" i="9"/>
  <c r="K107" i="9" s="1"/>
  <c r="J111" i="9"/>
  <c r="K111" i="9" s="1"/>
  <c r="J115" i="9"/>
  <c r="K115" i="9" s="1"/>
  <c r="J119" i="9"/>
  <c r="K119" i="9" s="1"/>
  <c r="J123" i="9"/>
  <c r="K123" i="9" s="1"/>
  <c r="J127" i="9"/>
  <c r="K127" i="9" s="1"/>
  <c r="J131" i="9"/>
  <c r="K131" i="9" s="1"/>
  <c r="J135" i="9"/>
  <c r="K135" i="9" s="1"/>
  <c r="J4" i="9"/>
  <c r="K4" i="9" s="1"/>
  <c r="J8" i="9"/>
  <c r="K8" i="9" s="1"/>
  <c r="J12" i="9"/>
  <c r="K12" i="9" s="1"/>
  <c r="J16" i="9"/>
  <c r="K16" i="9" s="1"/>
  <c r="J20" i="9"/>
  <c r="K20" i="9" s="1"/>
  <c r="J24" i="9"/>
  <c r="K24" i="9" s="1"/>
  <c r="J28" i="9"/>
  <c r="K28" i="9" s="1"/>
  <c r="J32" i="9"/>
  <c r="K32" i="9" s="1"/>
  <c r="J36" i="9"/>
  <c r="K36" i="9" s="1"/>
  <c r="J40" i="9"/>
  <c r="K40" i="9" s="1"/>
  <c r="J44" i="9"/>
  <c r="K44" i="9" s="1"/>
  <c r="J48" i="9"/>
  <c r="K48" i="9" s="1"/>
  <c r="J52" i="9"/>
  <c r="K52" i="9" s="1"/>
  <c r="J56" i="9"/>
  <c r="K56" i="9" s="1"/>
  <c r="J60" i="9"/>
  <c r="K60" i="9" s="1"/>
  <c r="J64" i="9"/>
  <c r="K64" i="9" s="1"/>
  <c r="J68" i="9"/>
  <c r="K68" i="9" s="1"/>
  <c r="J72" i="9"/>
  <c r="K72" i="9" s="1"/>
  <c r="J76" i="9"/>
  <c r="K76" i="9" s="1"/>
  <c r="J80" i="9"/>
  <c r="K80" i="9" s="1"/>
  <c r="J84" i="9"/>
  <c r="K84" i="9" s="1"/>
  <c r="J88" i="9"/>
  <c r="K88" i="9" s="1"/>
  <c r="J92" i="9"/>
  <c r="K92" i="9" s="1"/>
  <c r="J96" i="9"/>
  <c r="K96" i="9" s="1"/>
  <c r="J100" i="9"/>
  <c r="K100" i="9" s="1"/>
  <c r="J104" i="9"/>
  <c r="K104" i="9" s="1"/>
  <c r="J108" i="9"/>
  <c r="K108" i="9" s="1"/>
  <c r="J112" i="9"/>
  <c r="K112" i="9" s="1"/>
  <c r="J116" i="9"/>
  <c r="K116" i="9" s="1"/>
  <c r="J120" i="9"/>
  <c r="K120" i="9" s="1"/>
  <c r="J124" i="9"/>
  <c r="K124" i="9" s="1"/>
  <c r="J128" i="9"/>
  <c r="K128" i="9" s="1"/>
  <c r="J132" i="9"/>
  <c r="K132" i="9" s="1"/>
  <c r="J136" i="9"/>
  <c r="K136" i="9" s="1"/>
  <c r="J140" i="9"/>
  <c r="K140" i="9" s="1"/>
  <c r="J144" i="9"/>
  <c r="K144" i="9" s="1"/>
  <c r="J148" i="9"/>
  <c r="K148" i="9" s="1"/>
  <c r="J152" i="9"/>
  <c r="K152" i="9" s="1"/>
  <c r="J156" i="9"/>
  <c r="K156" i="9" s="1"/>
  <c r="J160" i="9"/>
  <c r="K160" i="9" s="1"/>
  <c r="J164" i="9"/>
  <c r="K164" i="9" s="1"/>
  <c r="J5" i="9"/>
  <c r="K5" i="9" s="1"/>
  <c r="J9" i="9"/>
  <c r="K9" i="9" s="1"/>
  <c r="J13" i="9"/>
  <c r="K13" i="9" s="1"/>
  <c r="J17" i="9"/>
  <c r="K17" i="9" s="1"/>
  <c r="J21" i="9"/>
  <c r="K21" i="9" s="1"/>
  <c r="J25" i="9"/>
  <c r="K25" i="9" s="1"/>
  <c r="J29" i="9"/>
  <c r="K29" i="9" s="1"/>
  <c r="J33" i="9"/>
  <c r="K33" i="9" s="1"/>
  <c r="J37" i="9"/>
  <c r="K37" i="9" s="1"/>
  <c r="J41" i="9"/>
  <c r="K41" i="9" s="1"/>
  <c r="J45" i="9"/>
  <c r="K45" i="9" s="1"/>
  <c r="J49" i="9"/>
  <c r="K49" i="9" s="1"/>
  <c r="J53" i="9"/>
  <c r="K53" i="9" s="1"/>
  <c r="J57" i="9"/>
  <c r="K57" i="9" s="1"/>
  <c r="J61" i="9"/>
  <c r="K61" i="9" s="1"/>
  <c r="J65" i="9"/>
  <c r="K65" i="9" s="1"/>
  <c r="J69" i="9"/>
  <c r="K69" i="9" s="1"/>
  <c r="J73" i="9"/>
  <c r="K73" i="9" s="1"/>
  <c r="J77" i="9"/>
  <c r="K77" i="9" s="1"/>
  <c r="J81" i="9"/>
  <c r="K81" i="9" s="1"/>
  <c r="J85" i="9"/>
  <c r="K85" i="9" s="1"/>
  <c r="J89" i="9"/>
  <c r="K89" i="9" s="1"/>
  <c r="J93" i="9"/>
  <c r="K93" i="9" s="1"/>
  <c r="J97" i="9"/>
  <c r="K97" i="9" s="1"/>
  <c r="J18" i="9"/>
  <c r="K18" i="9" s="1"/>
  <c r="J34" i="9"/>
  <c r="K34" i="9" s="1"/>
  <c r="J50" i="9"/>
  <c r="K50" i="9" s="1"/>
  <c r="J66" i="9"/>
  <c r="K66" i="9" s="1"/>
  <c r="J82" i="9"/>
  <c r="K82" i="9" s="1"/>
  <c r="J98" i="9"/>
  <c r="K98" i="9" s="1"/>
  <c r="J106" i="9"/>
  <c r="K106" i="9" s="1"/>
  <c r="J114" i="9"/>
  <c r="K114" i="9" s="1"/>
  <c r="J122" i="9"/>
  <c r="K122" i="9" s="1"/>
  <c r="J130" i="9"/>
  <c r="K130" i="9" s="1"/>
  <c r="J138" i="9"/>
  <c r="K138" i="9" s="1"/>
  <c r="J143" i="9"/>
  <c r="K143" i="9" s="1"/>
  <c r="J149" i="9"/>
  <c r="K149" i="9" s="1"/>
  <c r="J154" i="9"/>
  <c r="K154" i="9" s="1"/>
  <c r="J159" i="9"/>
  <c r="K159" i="9" s="1"/>
  <c r="J2" i="9"/>
  <c r="K2" i="9" s="1"/>
  <c r="J6" i="9"/>
  <c r="K6" i="9" s="1"/>
  <c r="J22" i="9"/>
  <c r="K22" i="9" s="1"/>
  <c r="J38" i="9"/>
  <c r="K38" i="9" s="1"/>
  <c r="J54" i="9"/>
  <c r="K54" i="9" s="1"/>
  <c r="J70" i="9"/>
  <c r="K70" i="9" s="1"/>
  <c r="J86" i="9"/>
  <c r="K86" i="9" s="1"/>
  <c r="J101" i="9"/>
  <c r="K101" i="9" s="1"/>
  <c r="J109" i="9"/>
  <c r="K109" i="9" s="1"/>
  <c r="J117" i="9"/>
  <c r="K117" i="9" s="1"/>
  <c r="J125" i="9"/>
  <c r="K125" i="9" s="1"/>
  <c r="J133" i="9"/>
  <c r="K133" i="9" s="1"/>
  <c r="J139" i="9"/>
  <c r="K139" i="9" s="1"/>
  <c r="J145" i="9"/>
  <c r="K145" i="9" s="1"/>
  <c r="J150" i="9"/>
  <c r="K150" i="9" s="1"/>
  <c r="J155" i="9"/>
  <c r="K155" i="9" s="1"/>
  <c r="J161" i="9"/>
  <c r="K161" i="9" s="1"/>
  <c r="J10" i="9"/>
  <c r="K10" i="9" s="1"/>
  <c r="J26" i="9"/>
  <c r="K26" i="9" s="1"/>
  <c r="J42" i="9"/>
  <c r="K42" i="9" s="1"/>
  <c r="J58" i="9"/>
  <c r="K58" i="9" s="1"/>
  <c r="J74" i="9"/>
  <c r="K74" i="9" s="1"/>
  <c r="J90" i="9"/>
  <c r="K90" i="9" s="1"/>
  <c r="J102" i="9"/>
  <c r="K102" i="9" s="1"/>
  <c r="J110" i="9"/>
  <c r="K110" i="9" s="1"/>
  <c r="J118" i="9"/>
  <c r="K118" i="9" s="1"/>
  <c r="J126" i="9"/>
  <c r="K126" i="9" s="1"/>
  <c r="J134" i="9"/>
  <c r="K134" i="9" s="1"/>
  <c r="J141" i="9"/>
  <c r="K141" i="9" s="1"/>
  <c r="J146" i="9"/>
  <c r="K146" i="9" s="1"/>
  <c r="J151" i="9"/>
  <c r="K151" i="9" s="1"/>
  <c r="J157" i="9"/>
  <c r="K157" i="9" s="1"/>
  <c r="J162" i="9"/>
  <c r="K162" i="9" s="1"/>
  <c r="J46" i="9"/>
  <c r="K46" i="9" s="1"/>
  <c r="J105" i="9"/>
  <c r="K105" i="9" s="1"/>
  <c r="J137" i="9"/>
  <c r="K137" i="9" s="1"/>
  <c r="J158" i="9"/>
  <c r="K158" i="9" s="1"/>
  <c r="J62" i="9"/>
  <c r="K62" i="9" s="1"/>
  <c r="J113" i="9"/>
  <c r="K113" i="9" s="1"/>
  <c r="J142" i="9"/>
  <c r="K142" i="9" s="1"/>
  <c r="J163" i="9"/>
  <c r="K163" i="9" s="1"/>
  <c r="J14" i="9"/>
  <c r="K14" i="9" s="1"/>
  <c r="J78" i="9"/>
  <c r="K78" i="9" s="1"/>
  <c r="J121" i="9"/>
  <c r="K121" i="9" s="1"/>
  <c r="J147" i="9"/>
  <c r="K147" i="9" s="1"/>
  <c r="C162" i="9"/>
  <c r="D162" i="9" s="1"/>
  <c r="C158" i="9"/>
  <c r="D158" i="9" s="1"/>
  <c r="C154" i="9"/>
  <c r="D154" i="9" s="1"/>
  <c r="C150" i="9"/>
  <c r="D150" i="9" s="1"/>
  <c r="C146" i="9"/>
  <c r="D146" i="9" s="1"/>
  <c r="C142" i="9"/>
  <c r="D142" i="9" s="1"/>
  <c r="C138" i="9"/>
  <c r="D138" i="9" s="1"/>
  <c r="C134" i="9"/>
  <c r="D134" i="9" s="1"/>
  <c r="C130" i="9"/>
  <c r="D130" i="9" s="1"/>
  <c r="C126" i="9"/>
  <c r="D126" i="9" s="1"/>
  <c r="C122" i="9"/>
  <c r="D122" i="9" s="1"/>
  <c r="C118" i="9"/>
  <c r="D118" i="9" s="1"/>
  <c r="C114" i="9"/>
  <c r="D114" i="9" s="1"/>
  <c r="C110" i="9"/>
  <c r="D110" i="9" s="1"/>
  <c r="C106" i="9"/>
  <c r="D106" i="9" s="1"/>
  <c r="C102" i="9"/>
  <c r="D102" i="9" s="1"/>
  <c r="C98" i="9"/>
  <c r="D98" i="9" s="1"/>
  <c r="C94" i="9"/>
  <c r="D94" i="9" s="1"/>
  <c r="C90" i="9"/>
  <c r="D90" i="9" s="1"/>
  <c r="C86" i="9"/>
  <c r="D86" i="9" s="1"/>
  <c r="C82" i="9"/>
  <c r="D82" i="9" s="1"/>
  <c r="C78" i="9"/>
  <c r="D78" i="9" s="1"/>
  <c r="C74" i="9"/>
  <c r="D74" i="9" s="1"/>
  <c r="C70" i="9"/>
  <c r="D70" i="9" s="1"/>
  <c r="C66" i="9"/>
  <c r="D66" i="9" s="1"/>
  <c r="C62" i="9"/>
  <c r="D62" i="9" s="1"/>
  <c r="C58" i="9"/>
  <c r="D58" i="9" s="1"/>
  <c r="C54" i="9"/>
  <c r="D54" i="9" s="1"/>
  <c r="C50" i="9"/>
  <c r="D50" i="9" s="1"/>
  <c r="C46" i="9"/>
  <c r="D46" i="9" s="1"/>
  <c r="C42" i="9"/>
  <c r="D42" i="9" s="1"/>
  <c r="C38" i="9"/>
  <c r="D38" i="9" s="1"/>
  <c r="C34" i="9"/>
  <c r="D34" i="9" s="1"/>
  <c r="C30" i="9"/>
  <c r="D30" i="9" s="1"/>
  <c r="C26" i="9"/>
  <c r="D26" i="9" s="1"/>
  <c r="C22" i="9"/>
  <c r="D22" i="9" s="1"/>
  <c r="C16" i="9"/>
  <c r="D16" i="9" s="1"/>
  <c r="C8" i="9"/>
  <c r="D8" i="9" s="1"/>
  <c r="F162" i="9"/>
  <c r="G162" i="9" s="1"/>
  <c r="F146" i="9"/>
  <c r="G146" i="9" s="1"/>
  <c r="F127" i="9"/>
  <c r="G127" i="9" s="1"/>
  <c r="F105" i="9"/>
  <c r="G105" i="9" s="1"/>
  <c r="F84" i="9"/>
  <c r="G84" i="9" s="1"/>
  <c r="J30" i="9"/>
  <c r="K30" i="9" s="1"/>
  <c r="F5" i="9"/>
  <c r="G5" i="9" s="1"/>
  <c r="F9" i="9"/>
  <c r="G9" i="9" s="1"/>
  <c r="F13" i="9"/>
  <c r="G13" i="9" s="1"/>
  <c r="F17" i="9"/>
  <c r="G17" i="9" s="1"/>
  <c r="F21" i="9"/>
  <c r="G21" i="9" s="1"/>
  <c r="F25" i="9"/>
  <c r="G25" i="9" s="1"/>
  <c r="F29" i="9"/>
  <c r="G29" i="9" s="1"/>
  <c r="F33" i="9"/>
  <c r="G33" i="9" s="1"/>
  <c r="F37" i="9"/>
  <c r="G37" i="9" s="1"/>
  <c r="F41" i="9"/>
  <c r="G41" i="9" s="1"/>
  <c r="F45" i="9"/>
  <c r="G45" i="9" s="1"/>
  <c r="F49" i="9"/>
  <c r="G49" i="9" s="1"/>
  <c r="F53" i="9"/>
  <c r="G53" i="9" s="1"/>
  <c r="F57" i="9"/>
  <c r="G57" i="9" s="1"/>
  <c r="F61" i="9"/>
  <c r="G61" i="9" s="1"/>
  <c r="F65" i="9"/>
  <c r="G65" i="9" s="1"/>
  <c r="F69" i="9"/>
  <c r="G69" i="9" s="1"/>
  <c r="F73" i="9"/>
  <c r="G73" i="9" s="1"/>
  <c r="F6" i="9"/>
  <c r="G6" i="9" s="1"/>
  <c r="F10" i="9"/>
  <c r="G10" i="9" s="1"/>
  <c r="F14" i="9"/>
  <c r="G14" i="9" s="1"/>
  <c r="F18" i="9"/>
  <c r="G18" i="9" s="1"/>
  <c r="F22" i="9"/>
  <c r="G22" i="9" s="1"/>
  <c r="F26" i="9"/>
  <c r="G26" i="9" s="1"/>
  <c r="F30" i="9"/>
  <c r="G30" i="9" s="1"/>
  <c r="F34" i="9"/>
  <c r="G34" i="9" s="1"/>
  <c r="F38" i="9"/>
  <c r="G38" i="9" s="1"/>
  <c r="F42" i="9"/>
  <c r="G42" i="9" s="1"/>
  <c r="F46" i="9"/>
  <c r="G46" i="9" s="1"/>
  <c r="F50" i="9"/>
  <c r="G50" i="9" s="1"/>
  <c r="F54" i="9"/>
  <c r="G54" i="9" s="1"/>
  <c r="F58" i="9"/>
  <c r="G58" i="9" s="1"/>
  <c r="F62" i="9"/>
  <c r="G62" i="9" s="1"/>
  <c r="F66" i="9"/>
  <c r="G66" i="9" s="1"/>
  <c r="F70" i="9"/>
  <c r="G70" i="9" s="1"/>
  <c r="F74" i="9"/>
  <c r="G74" i="9" s="1"/>
  <c r="F78" i="9"/>
  <c r="G78" i="9" s="1"/>
  <c r="F82" i="9"/>
  <c r="G82" i="9" s="1"/>
  <c r="F86" i="9"/>
  <c r="G86" i="9" s="1"/>
  <c r="F90" i="9"/>
  <c r="G90" i="9" s="1"/>
  <c r="F94" i="9"/>
  <c r="G94" i="9" s="1"/>
  <c r="F98" i="9"/>
  <c r="G98" i="9" s="1"/>
  <c r="F102" i="9"/>
  <c r="G102" i="9" s="1"/>
  <c r="F106" i="9"/>
  <c r="G106" i="9" s="1"/>
  <c r="F110" i="9"/>
  <c r="G110" i="9" s="1"/>
  <c r="F114" i="9"/>
  <c r="G114" i="9" s="1"/>
  <c r="F118" i="9"/>
  <c r="G118" i="9" s="1"/>
  <c r="F122" i="9"/>
  <c r="G122" i="9" s="1"/>
  <c r="F126" i="9"/>
  <c r="G126" i="9" s="1"/>
  <c r="F130" i="9"/>
  <c r="G130" i="9" s="1"/>
  <c r="F134" i="9"/>
  <c r="G134" i="9" s="1"/>
  <c r="F138" i="9"/>
  <c r="G138" i="9" s="1"/>
  <c r="F3" i="9"/>
  <c r="G3" i="9" s="1"/>
  <c r="F7" i="9"/>
  <c r="G7" i="9" s="1"/>
  <c r="F11" i="9"/>
  <c r="G11" i="9" s="1"/>
  <c r="F15" i="9"/>
  <c r="G15" i="9" s="1"/>
  <c r="F19" i="9"/>
  <c r="G19" i="9" s="1"/>
  <c r="F23" i="9"/>
  <c r="G23" i="9" s="1"/>
  <c r="F27" i="9"/>
  <c r="G27" i="9" s="1"/>
  <c r="F31" i="9"/>
  <c r="G31" i="9" s="1"/>
  <c r="F35" i="9"/>
  <c r="G35" i="9" s="1"/>
  <c r="F39" i="9"/>
  <c r="G39" i="9" s="1"/>
  <c r="F43" i="9"/>
  <c r="G43" i="9" s="1"/>
  <c r="F47" i="9"/>
  <c r="G47" i="9" s="1"/>
  <c r="F51" i="9"/>
  <c r="G51" i="9" s="1"/>
  <c r="F55" i="9"/>
  <c r="G55" i="9" s="1"/>
  <c r="F59" i="9"/>
  <c r="G59" i="9" s="1"/>
  <c r="F63" i="9"/>
  <c r="G63" i="9" s="1"/>
  <c r="F67" i="9"/>
  <c r="G67" i="9" s="1"/>
  <c r="F71" i="9"/>
  <c r="G71" i="9" s="1"/>
  <c r="F12" i="9"/>
  <c r="G12" i="9" s="1"/>
  <c r="F28" i="9"/>
  <c r="G28" i="9" s="1"/>
  <c r="F44" i="9"/>
  <c r="G44" i="9" s="1"/>
  <c r="F60" i="9"/>
  <c r="G60" i="9" s="1"/>
  <c r="F75" i="9"/>
  <c r="G75" i="9" s="1"/>
  <c r="F80" i="9"/>
  <c r="G80" i="9" s="1"/>
  <c r="F85" i="9"/>
  <c r="G85" i="9" s="1"/>
  <c r="F91" i="9"/>
  <c r="G91" i="9" s="1"/>
  <c r="F96" i="9"/>
  <c r="G96" i="9" s="1"/>
  <c r="F101" i="9"/>
  <c r="G101" i="9" s="1"/>
  <c r="F107" i="9"/>
  <c r="G107" i="9" s="1"/>
  <c r="F112" i="9"/>
  <c r="G112" i="9" s="1"/>
  <c r="F117" i="9"/>
  <c r="G117" i="9" s="1"/>
  <c r="F123" i="9"/>
  <c r="G123" i="9" s="1"/>
  <c r="F128" i="9"/>
  <c r="G128" i="9" s="1"/>
  <c r="F133" i="9"/>
  <c r="G133" i="9" s="1"/>
  <c r="F139" i="9"/>
  <c r="G139" i="9" s="1"/>
  <c r="F143" i="9"/>
  <c r="G143" i="9" s="1"/>
  <c r="F147" i="9"/>
  <c r="G147" i="9" s="1"/>
  <c r="F151" i="9"/>
  <c r="G151" i="9" s="1"/>
  <c r="F155" i="9"/>
  <c r="G155" i="9" s="1"/>
  <c r="F159" i="9"/>
  <c r="G159" i="9" s="1"/>
  <c r="F163" i="9"/>
  <c r="G163" i="9" s="1"/>
  <c r="F16" i="9"/>
  <c r="G16" i="9" s="1"/>
  <c r="F32" i="9"/>
  <c r="G32" i="9" s="1"/>
  <c r="F48" i="9"/>
  <c r="G48" i="9" s="1"/>
  <c r="F64" i="9"/>
  <c r="G64" i="9" s="1"/>
  <c r="F76" i="9"/>
  <c r="G76" i="9" s="1"/>
  <c r="F81" i="9"/>
  <c r="G81" i="9" s="1"/>
  <c r="F87" i="9"/>
  <c r="G87" i="9" s="1"/>
  <c r="F92" i="9"/>
  <c r="G92" i="9" s="1"/>
  <c r="F97" i="9"/>
  <c r="G97" i="9" s="1"/>
  <c r="F103" i="9"/>
  <c r="G103" i="9" s="1"/>
  <c r="F108" i="9"/>
  <c r="G108" i="9" s="1"/>
  <c r="F113" i="9"/>
  <c r="G113" i="9" s="1"/>
  <c r="F119" i="9"/>
  <c r="G119" i="9" s="1"/>
  <c r="F124" i="9"/>
  <c r="G124" i="9" s="1"/>
  <c r="F129" i="9"/>
  <c r="G129" i="9" s="1"/>
  <c r="F135" i="9"/>
  <c r="G135" i="9" s="1"/>
  <c r="F140" i="9"/>
  <c r="G140" i="9" s="1"/>
  <c r="F144" i="9"/>
  <c r="G144" i="9" s="1"/>
  <c r="F148" i="9"/>
  <c r="G148" i="9" s="1"/>
  <c r="F152" i="9"/>
  <c r="G152" i="9" s="1"/>
  <c r="F156" i="9"/>
  <c r="G156" i="9" s="1"/>
  <c r="F160" i="9"/>
  <c r="G160" i="9" s="1"/>
  <c r="F164" i="9"/>
  <c r="G164" i="9" s="1"/>
  <c r="F4" i="9"/>
  <c r="G4" i="9" s="1"/>
  <c r="F20" i="9"/>
  <c r="G20" i="9" s="1"/>
  <c r="F36" i="9"/>
  <c r="G36" i="9" s="1"/>
  <c r="F52" i="9"/>
  <c r="G52" i="9" s="1"/>
  <c r="F68" i="9"/>
  <c r="G68" i="9" s="1"/>
  <c r="F77" i="9"/>
  <c r="G77" i="9" s="1"/>
  <c r="F83" i="9"/>
  <c r="G83" i="9" s="1"/>
  <c r="F88" i="9"/>
  <c r="G88" i="9" s="1"/>
  <c r="F93" i="9"/>
  <c r="G93" i="9" s="1"/>
  <c r="F99" i="9"/>
  <c r="G99" i="9" s="1"/>
  <c r="F104" i="9"/>
  <c r="G104" i="9" s="1"/>
  <c r="F109" i="9"/>
  <c r="G109" i="9" s="1"/>
  <c r="F115" i="9"/>
  <c r="G115" i="9" s="1"/>
  <c r="F120" i="9"/>
  <c r="G120" i="9" s="1"/>
  <c r="F125" i="9"/>
  <c r="G125" i="9" s="1"/>
  <c r="F131" i="9"/>
  <c r="G131" i="9" s="1"/>
  <c r="F136" i="9"/>
  <c r="G136" i="9" s="1"/>
  <c r="F141" i="9"/>
  <c r="G141" i="9" s="1"/>
  <c r="F145" i="9"/>
  <c r="G145" i="9" s="1"/>
  <c r="F149" i="9"/>
  <c r="G149" i="9" s="1"/>
  <c r="F153" i="9"/>
  <c r="G153" i="9" s="1"/>
  <c r="F157" i="9"/>
  <c r="G157" i="9" s="1"/>
  <c r="F161" i="9"/>
  <c r="G161" i="9" s="1"/>
  <c r="F2" i="9"/>
  <c r="G2" i="9" s="1"/>
  <c r="C2" i="9"/>
  <c r="D2" i="9" s="1"/>
  <c r="C161" i="9"/>
  <c r="D161" i="9" s="1"/>
  <c r="C157" i="9"/>
  <c r="D157" i="9" s="1"/>
  <c r="C153" i="9"/>
  <c r="D153" i="9" s="1"/>
  <c r="C149" i="9"/>
  <c r="D149" i="9" s="1"/>
  <c r="C145" i="9"/>
  <c r="D145" i="9" s="1"/>
  <c r="C141" i="9"/>
  <c r="D141" i="9" s="1"/>
  <c r="C137" i="9"/>
  <c r="D137" i="9" s="1"/>
  <c r="C133" i="9"/>
  <c r="D133" i="9" s="1"/>
  <c r="C129" i="9"/>
  <c r="D129" i="9" s="1"/>
  <c r="C125" i="9"/>
  <c r="D125" i="9" s="1"/>
  <c r="C121" i="9"/>
  <c r="D121" i="9" s="1"/>
  <c r="C117" i="9"/>
  <c r="D117" i="9" s="1"/>
  <c r="C113" i="9"/>
  <c r="D113" i="9" s="1"/>
  <c r="C109" i="9"/>
  <c r="D109" i="9" s="1"/>
  <c r="C105" i="9"/>
  <c r="D105" i="9" s="1"/>
  <c r="C101" i="9"/>
  <c r="D101" i="9" s="1"/>
  <c r="C97" i="9"/>
  <c r="D97" i="9" s="1"/>
  <c r="C93" i="9"/>
  <c r="D93" i="9" s="1"/>
  <c r="C89" i="9"/>
  <c r="D89" i="9" s="1"/>
  <c r="C85" i="9"/>
  <c r="D85" i="9" s="1"/>
  <c r="C81" i="9"/>
  <c r="D81" i="9" s="1"/>
  <c r="C77" i="9"/>
  <c r="D77" i="9" s="1"/>
  <c r="C73" i="9"/>
  <c r="D73" i="9" s="1"/>
  <c r="C69" i="9"/>
  <c r="D69" i="9" s="1"/>
  <c r="C65" i="9"/>
  <c r="D65" i="9" s="1"/>
  <c r="C61" i="9"/>
  <c r="D61" i="9" s="1"/>
  <c r="C57" i="9"/>
  <c r="D57" i="9" s="1"/>
  <c r="C53" i="9"/>
  <c r="D53" i="9" s="1"/>
  <c r="C49" i="9"/>
  <c r="D49" i="9" s="1"/>
  <c r="C45" i="9"/>
  <c r="D45" i="9" s="1"/>
  <c r="C41" i="9"/>
  <c r="D41" i="9" s="1"/>
  <c r="C37" i="9"/>
  <c r="D37" i="9" s="1"/>
  <c r="C33" i="9"/>
  <c r="D33" i="9" s="1"/>
  <c r="C29" i="9"/>
  <c r="D29" i="9" s="1"/>
  <c r="C25" i="9"/>
  <c r="D25" i="9" s="1"/>
  <c r="C21" i="9"/>
  <c r="D21" i="9" s="1"/>
  <c r="C14" i="9"/>
  <c r="D14" i="9" s="1"/>
  <c r="F158" i="9"/>
  <c r="G158" i="9" s="1"/>
  <c r="F142" i="9"/>
  <c r="G142" i="9" s="1"/>
  <c r="F121" i="9"/>
  <c r="G121" i="9" s="1"/>
  <c r="F100" i="9"/>
  <c r="G100" i="9" s="1"/>
  <c r="F79" i="9"/>
  <c r="G79" i="9" s="1"/>
  <c r="F24" i="9"/>
  <c r="G24" i="9" s="1"/>
  <c r="J153" i="9"/>
  <c r="K153" i="9" s="1"/>
  <c r="F132" i="9"/>
  <c r="G132" i="9" s="1"/>
  <c r="F89" i="9"/>
  <c r="G89" i="9" s="1"/>
  <c r="C5" i="9"/>
  <c r="D5" i="9" s="1"/>
  <c r="C9" i="9"/>
  <c r="D9" i="9" s="1"/>
  <c r="C13" i="9"/>
  <c r="D13" i="9" s="1"/>
  <c r="C17" i="9"/>
  <c r="D17" i="9" s="1"/>
  <c r="C3" i="9"/>
  <c r="D3" i="9" s="1"/>
  <c r="C7" i="9"/>
  <c r="D7" i="9" s="1"/>
  <c r="C11" i="9"/>
  <c r="D11" i="9" s="1"/>
  <c r="C15" i="9"/>
  <c r="D15" i="9" s="1"/>
  <c r="C19" i="9"/>
  <c r="D19" i="9" s="1"/>
  <c r="C164" i="9"/>
  <c r="D164" i="9" s="1"/>
  <c r="C160" i="9"/>
  <c r="D160" i="9" s="1"/>
  <c r="C156" i="9"/>
  <c r="D156" i="9" s="1"/>
  <c r="C152" i="9"/>
  <c r="D152" i="9" s="1"/>
  <c r="C148" i="9"/>
  <c r="D148" i="9" s="1"/>
  <c r="C144" i="9"/>
  <c r="D144" i="9" s="1"/>
  <c r="C140" i="9"/>
  <c r="D140" i="9" s="1"/>
  <c r="C136" i="9"/>
  <c r="D136" i="9" s="1"/>
  <c r="C132" i="9"/>
  <c r="D132" i="9" s="1"/>
  <c r="C128" i="9"/>
  <c r="D128" i="9" s="1"/>
  <c r="C124" i="9"/>
  <c r="D124" i="9" s="1"/>
  <c r="C120" i="9"/>
  <c r="D120" i="9" s="1"/>
  <c r="C116" i="9"/>
  <c r="D116" i="9" s="1"/>
  <c r="C112" i="9"/>
  <c r="D112" i="9" s="1"/>
  <c r="C108" i="9"/>
  <c r="D108" i="9" s="1"/>
  <c r="C104" i="9"/>
  <c r="D104" i="9" s="1"/>
  <c r="C100" i="9"/>
  <c r="D100" i="9" s="1"/>
  <c r="C96" i="9"/>
  <c r="D96" i="9" s="1"/>
  <c r="C92" i="9"/>
  <c r="D92" i="9" s="1"/>
  <c r="C88" i="9"/>
  <c r="D88" i="9" s="1"/>
  <c r="C84" i="9"/>
  <c r="D84" i="9" s="1"/>
  <c r="C80" i="9"/>
  <c r="D80" i="9" s="1"/>
  <c r="C76" i="9"/>
  <c r="D76" i="9" s="1"/>
  <c r="C72" i="9"/>
  <c r="D72" i="9" s="1"/>
  <c r="C68" i="9"/>
  <c r="D68" i="9" s="1"/>
  <c r="C64" i="9"/>
  <c r="D64" i="9" s="1"/>
  <c r="C60" i="9"/>
  <c r="D60" i="9" s="1"/>
  <c r="C56" i="9"/>
  <c r="D56" i="9" s="1"/>
  <c r="C52" i="9"/>
  <c r="D52" i="9" s="1"/>
  <c r="C48" i="9"/>
  <c r="D48" i="9" s="1"/>
  <c r="C44" i="9"/>
  <c r="D44" i="9" s="1"/>
  <c r="C40" i="9"/>
  <c r="D40" i="9" s="1"/>
  <c r="C36" i="9"/>
  <c r="D36" i="9" s="1"/>
  <c r="C32" i="9"/>
  <c r="D32" i="9" s="1"/>
  <c r="C28" i="9"/>
  <c r="D28" i="9" s="1"/>
  <c r="C24" i="9"/>
  <c r="D24" i="9" s="1"/>
  <c r="C20" i="9"/>
  <c r="D20" i="9" s="1"/>
  <c r="C12" i="9"/>
  <c r="D12" i="9" s="1"/>
  <c r="C4" i="9"/>
  <c r="D4" i="9" s="1"/>
  <c r="F154" i="9"/>
  <c r="G154" i="9" s="1"/>
  <c r="F137" i="9"/>
  <c r="G137" i="9" s="1"/>
  <c r="F116" i="9"/>
  <c r="G116" i="9" s="1"/>
  <c r="F95" i="9"/>
  <c r="G95" i="9" s="1"/>
  <c r="F72" i="9"/>
  <c r="G72" i="9" s="1"/>
  <c r="F8" i="9"/>
  <c r="G8" i="9" s="1"/>
  <c r="J129" i="9"/>
  <c r="K129" i="9" s="1"/>
  <c r="O11" i="11" l="1"/>
  <c r="O12" i="11" s="1"/>
  <c r="P11" i="11"/>
  <c r="P12" i="11" s="1"/>
  <c r="P11" i="10"/>
  <c r="N11" i="10"/>
  <c r="N11" i="9"/>
  <c r="N12" i="9" s="1"/>
  <c r="O11" i="9"/>
  <c r="O12" i="9" s="1"/>
  <c r="P11" i="9"/>
  <c r="P12" i="9" s="1"/>
  <c r="J3" i="3" l="1"/>
  <c r="K3" i="3" s="1"/>
  <c r="P10" i="3"/>
  <c r="J4" i="3" s="1"/>
  <c r="K4" i="3" s="1"/>
  <c r="O10" i="3"/>
  <c r="N10" i="3"/>
  <c r="F6" i="3" l="1"/>
  <c r="G6" i="3" s="1"/>
  <c r="F10" i="3"/>
  <c r="G10" i="3" s="1"/>
  <c r="F14" i="3"/>
  <c r="G14" i="3" s="1"/>
  <c r="F18" i="3"/>
  <c r="G18" i="3" s="1"/>
  <c r="F22" i="3"/>
  <c r="G22" i="3" s="1"/>
  <c r="F26" i="3"/>
  <c r="G26" i="3" s="1"/>
  <c r="F30" i="3"/>
  <c r="G30" i="3" s="1"/>
  <c r="F34" i="3"/>
  <c r="G34" i="3" s="1"/>
  <c r="F38" i="3"/>
  <c r="G38" i="3" s="1"/>
  <c r="F42" i="3"/>
  <c r="G42" i="3" s="1"/>
  <c r="F46" i="3"/>
  <c r="G46" i="3" s="1"/>
  <c r="F50" i="3"/>
  <c r="G50" i="3" s="1"/>
  <c r="F54" i="3"/>
  <c r="G54" i="3" s="1"/>
  <c r="F58" i="3"/>
  <c r="G58" i="3" s="1"/>
  <c r="F62" i="3"/>
  <c r="G62" i="3" s="1"/>
  <c r="F66" i="3"/>
  <c r="G66" i="3" s="1"/>
  <c r="F70" i="3"/>
  <c r="G70" i="3" s="1"/>
  <c r="F74" i="3"/>
  <c r="G74" i="3" s="1"/>
  <c r="F78" i="3"/>
  <c r="G78" i="3" s="1"/>
  <c r="F82" i="3"/>
  <c r="G82" i="3" s="1"/>
  <c r="F86" i="3"/>
  <c r="G86" i="3" s="1"/>
  <c r="F90" i="3"/>
  <c r="G90" i="3" s="1"/>
  <c r="F94" i="3"/>
  <c r="G94" i="3" s="1"/>
  <c r="F98" i="3"/>
  <c r="G98" i="3" s="1"/>
  <c r="F102" i="3"/>
  <c r="G102" i="3" s="1"/>
  <c r="F106" i="3"/>
  <c r="G106" i="3" s="1"/>
  <c r="F110" i="3"/>
  <c r="G110" i="3" s="1"/>
  <c r="F114" i="3"/>
  <c r="G114" i="3" s="1"/>
  <c r="F118" i="3"/>
  <c r="G118" i="3" s="1"/>
  <c r="F122" i="3"/>
  <c r="G122" i="3" s="1"/>
  <c r="F126" i="3"/>
  <c r="G126" i="3" s="1"/>
  <c r="F130" i="3"/>
  <c r="G130" i="3" s="1"/>
  <c r="F3" i="3"/>
  <c r="G3" i="3" s="1"/>
  <c r="F7" i="3"/>
  <c r="G7" i="3" s="1"/>
  <c r="F11" i="3"/>
  <c r="G11" i="3" s="1"/>
  <c r="F15" i="3"/>
  <c r="G15" i="3" s="1"/>
  <c r="F19" i="3"/>
  <c r="G19" i="3" s="1"/>
  <c r="F23" i="3"/>
  <c r="G23" i="3" s="1"/>
  <c r="F27" i="3"/>
  <c r="G27" i="3" s="1"/>
  <c r="F31" i="3"/>
  <c r="G31" i="3" s="1"/>
  <c r="F35" i="3"/>
  <c r="G35" i="3" s="1"/>
  <c r="F39" i="3"/>
  <c r="G39" i="3" s="1"/>
  <c r="F43" i="3"/>
  <c r="G43" i="3" s="1"/>
  <c r="F8" i="3"/>
  <c r="G8" i="3" s="1"/>
  <c r="F16" i="3"/>
  <c r="G16" i="3" s="1"/>
  <c r="F24" i="3"/>
  <c r="G24" i="3" s="1"/>
  <c r="F32" i="3"/>
  <c r="G32" i="3" s="1"/>
  <c r="F40" i="3"/>
  <c r="G40" i="3" s="1"/>
  <c r="F47" i="3"/>
  <c r="G47" i="3" s="1"/>
  <c r="F52" i="3"/>
  <c r="G52" i="3" s="1"/>
  <c r="F57" i="3"/>
  <c r="G57" i="3" s="1"/>
  <c r="F63" i="3"/>
  <c r="G63" i="3" s="1"/>
  <c r="F68" i="3"/>
  <c r="G68" i="3" s="1"/>
  <c r="F73" i="3"/>
  <c r="G73" i="3" s="1"/>
  <c r="F79" i="3"/>
  <c r="G79" i="3" s="1"/>
  <c r="F84" i="3"/>
  <c r="G84" i="3" s="1"/>
  <c r="F89" i="3"/>
  <c r="G89" i="3" s="1"/>
  <c r="F95" i="3"/>
  <c r="G95" i="3" s="1"/>
  <c r="F100" i="3"/>
  <c r="G100" i="3" s="1"/>
  <c r="F105" i="3"/>
  <c r="G105" i="3" s="1"/>
  <c r="F111" i="3"/>
  <c r="G111" i="3" s="1"/>
  <c r="F116" i="3"/>
  <c r="G116" i="3" s="1"/>
  <c r="F121" i="3"/>
  <c r="G121" i="3" s="1"/>
  <c r="F127" i="3"/>
  <c r="G127" i="3" s="1"/>
  <c r="F2" i="3"/>
  <c r="G2" i="3" s="1"/>
  <c r="F4" i="3"/>
  <c r="G4" i="3" s="1"/>
  <c r="F20" i="3"/>
  <c r="G20" i="3" s="1"/>
  <c r="F36" i="3"/>
  <c r="G36" i="3" s="1"/>
  <c r="F49" i="3"/>
  <c r="G49" i="3" s="1"/>
  <c r="F60" i="3"/>
  <c r="G60" i="3" s="1"/>
  <c r="F71" i="3"/>
  <c r="G71" i="3" s="1"/>
  <c r="F87" i="3"/>
  <c r="G87" i="3" s="1"/>
  <c r="F97" i="3"/>
  <c r="G97" i="3" s="1"/>
  <c r="F108" i="3"/>
  <c r="G108" i="3" s="1"/>
  <c r="F119" i="3"/>
  <c r="G119" i="3" s="1"/>
  <c r="F129" i="3"/>
  <c r="G129" i="3" s="1"/>
  <c r="F5" i="3"/>
  <c r="G5" i="3" s="1"/>
  <c r="F13" i="3"/>
  <c r="G13" i="3" s="1"/>
  <c r="F29" i="3"/>
  <c r="G29" i="3" s="1"/>
  <c r="F45" i="3"/>
  <c r="G45" i="3" s="1"/>
  <c r="F56" i="3"/>
  <c r="G56" i="3" s="1"/>
  <c r="F67" i="3"/>
  <c r="G67" i="3" s="1"/>
  <c r="F77" i="3"/>
  <c r="G77" i="3" s="1"/>
  <c r="F83" i="3"/>
  <c r="G83" i="3" s="1"/>
  <c r="F93" i="3"/>
  <c r="G93" i="3" s="1"/>
  <c r="F99" i="3"/>
  <c r="G99" i="3" s="1"/>
  <c r="F109" i="3"/>
  <c r="G109" i="3" s="1"/>
  <c r="F120" i="3"/>
  <c r="G120" i="3" s="1"/>
  <c r="F125" i="3"/>
  <c r="G125" i="3" s="1"/>
  <c r="F9" i="3"/>
  <c r="G9" i="3" s="1"/>
  <c r="F17" i="3"/>
  <c r="G17" i="3" s="1"/>
  <c r="F25" i="3"/>
  <c r="G25" i="3" s="1"/>
  <c r="F33" i="3"/>
  <c r="G33" i="3" s="1"/>
  <c r="F41" i="3"/>
  <c r="G41" i="3" s="1"/>
  <c r="F48" i="3"/>
  <c r="G48" i="3" s="1"/>
  <c r="F53" i="3"/>
  <c r="G53" i="3" s="1"/>
  <c r="F59" i="3"/>
  <c r="G59" i="3" s="1"/>
  <c r="F64" i="3"/>
  <c r="G64" i="3" s="1"/>
  <c r="F69" i="3"/>
  <c r="G69" i="3" s="1"/>
  <c r="F75" i="3"/>
  <c r="G75" i="3" s="1"/>
  <c r="F80" i="3"/>
  <c r="G80" i="3" s="1"/>
  <c r="F85" i="3"/>
  <c r="G85" i="3" s="1"/>
  <c r="F91" i="3"/>
  <c r="G91" i="3" s="1"/>
  <c r="F96" i="3"/>
  <c r="G96" i="3" s="1"/>
  <c r="F101" i="3"/>
  <c r="G101" i="3" s="1"/>
  <c r="F107" i="3"/>
  <c r="G107" i="3" s="1"/>
  <c r="F112" i="3"/>
  <c r="G112" i="3" s="1"/>
  <c r="F117" i="3"/>
  <c r="G117" i="3" s="1"/>
  <c r="F123" i="3"/>
  <c r="G123" i="3" s="1"/>
  <c r="F128" i="3"/>
  <c r="G128" i="3" s="1"/>
  <c r="F12" i="3"/>
  <c r="G12" i="3" s="1"/>
  <c r="F28" i="3"/>
  <c r="G28" i="3" s="1"/>
  <c r="F44" i="3"/>
  <c r="G44" i="3" s="1"/>
  <c r="F55" i="3"/>
  <c r="G55" i="3" s="1"/>
  <c r="F65" i="3"/>
  <c r="G65" i="3" s="1"/>
  <c r="F76" i="3"/>
  <c r="G76" i="3" s="1"/>
  <c r="F81" i="3"/>
  <c r="G81" i="3" s="1"/>
  <c r="F92" i="3"/>
  <c r="G92" i="3" s="1"/>
  <c r="F103" i="3"/>
  <c r="G103" i="3" s="1"/>
  <c r="F113" i="3"/>
  <c r="G113" i="3" s="1"/>
  <c r="F124" i="3"/>
  <c r="G124" i="3" s="1"/>
  <c r="F21" i="3"/>
  <c r="G21" i="3" s="1"/>
  <c r="F37" i="3"/>
  <c r="G37" i="3" s="1"/>
  <c r="F51" i="3"/>
  <c r="G51" i="3" s="1"/>
  <c r="F61" i="3"/>
  <c r="G61" i="3" s="1"/>
  <c r="F72" i="3"/>
  <c r="G72" i="3" s="1"/>
  <c r="F88" i="3"/>
  <c r="G88" i="3" s="1"/>
  <c r="F104" i="3"/>
  <c r="G104" i="3" s="1"/>
  <c r="F115" i="3"/>
  <c r="G115" i="3" s="1"/>
  <c r="F131" i="3"/>
  <c r="G131" i="3" s="1"/>
  <c r="C5" i="3"/>
  <c r="D5" i="3" s="1"/>
  <c r="C9" i="3"/>
  <c r="D9" i="3" s="1"/>
  <c r="C13" i="3"/>
  <c r="D13" i="3" s="1"/>
  <c r="C17" i="3"/>
  <c r="D17" i="3" s="1"/>
  <c r="C21" i="3"/>
  <c r="D21" i="3" s="1"/>
  <c r="C25" i="3"/>
  <c r="D25" i="3" s="1"/>
  <c r="C29" i="3"/>
  <c r="D29" i="3" s="1"/>
  <c r="C33" i="3"/>
  <c r="D33" i="3" s="1"/>
  <c r="C37" i="3"/>
  <c r="D37" i="3" s="1"/>
  <c r="C41" i="3"/>
  <c r="D41" i="3" s="1"/>
  <c r="C45" i="3"/>
  <c r="D45" i="3" s="1"/>
  <c r="C49" i="3"/>
  <c r="D49" i="3" s="1"/>
  <c r="C53" i="3"/>
  <c r="D53" i="3" s="1"/>
  <c r="C57" i="3"/>
  <c r="D57" i="3" s="1"/>
  <c r="C61" i="3"/>
  <c r="D61" i="3" s="1"/>
  <c r="C65" i="3"/>
  <c r="D65" i="3" s="1"/>
  <c r="C69" i="3"/>
  <c r="D69" i="3" s="1"/>
  <c r="C73" i="3"/>
  <c r="D73" i="3" s="1"/>
  <c r="C77" i="3"/>
  <c r="D77" i="3" s="1"/>
  <c r="C81" i="3"/>
  <c r="D81" i="3" s="1"/>
  <c r="C85" i="3"/>
  <c r="D85" i="3" s="1"/>
  <c r="C89" i="3"/>
  <c r="D89" i="3" s="1"/>
  <c r="C93" i="3"/>
  <c r="D93" i="3" s="1"/>
  <c r="C97" i="3"/>
  <c r="D97" i="3" s="1"/>
  <c r="C101" i="3"/>
  <c r="D101" i="3" s="1"/>
  <c r="C105" i="3"/>
  <c r="D105" i="3" s="1"/>
  <c r="C109" i="3"/>
  <c r="D109" i="3" s="1"/>
  <c r="C113" i="3"/>
  <c r="D113" i="3" s="1"/>
  <c r="C117" i="3"/>
  <c r="D117" i="3" s="1"/>
  <c r="C121" i="3"/>
  <c r="D121" i="3" s="1"/>
  <c r="C125" i="3"/>
  <c r="D125" i="3" s="1"/>
  <c r="C129" i="3"/>
  <c r="D129" i="3" s="1"/>
  <c r="C3" i="3"/>
  <c r="D3" i="3" s="1"/>
  <c r="C11" i="3"/>
  <c r="D11" i="3" s="1"/>
  <c r="C19" i="3"/>
  <c r="D19" i="3" s="1"/>
  <c r="C27" i="3"/>
  <c r="D27" i="3" s="1"/>
  <c r="C6" i="3"/>
  <c r="D6" i="3" s="1"/>
  <c r="C10" i="3"/>
  <c r="D10" i="3" s="1"/>
  <c r="C14" i="3"/>
  <c r="D14" i="3" s="1"/>
  <c r="C18" i="3"/>
  <c r="D18" i="3" s="1"/>
  <c r="C22" i="3"/>
  <c r="D22" i="3" s="1"/>
  <c r="C26" i="3"/>
  <c r="D26" i="3" s="1"/>
  <c r="C30" i="3"/>
  <c r="D30" i="3" s="1"/>
  <c r="C34" i="3"/>
  <c r="D34" i="3" s="1"/>
  <c r="C38" i="3"/>
  <c r="D38" i="3" s="1"/>
  <c r="C42" i="3"/>
  <c r="D42" i="3" s="1"/>
  <c r="C46" i="3"/>
  <c r="D46" i="3" s="1"/>
  <c r="C50" i="3"/>
  <c r="D50" i="3" s="1"/>
  <c r="C54" i="3"/>
  <c r="D54" i="3" s="1"/>
  <c r="C58" i="3"/>
  <c r="D58" i="3" s="1"/>
  <c r="C62" i="3"/>
  <c r="D62" i="3" s="1"/>
  <c r="C66" i="3"/>
  <c r="D66" i="3" s="1"/>
  <c r="C70" i="3"/>
  <c r="D70" i="3" s="1"/>
  <c r="C74" i="3"/>
  <c r="D74" i="3" s="1"/>
  <c r="C78" i="3"/>
  <c r="D78" i="3" s="1"/>
  <c r="C82" i="3"/>
  <c r="D82" i="3" s="1"/>
  <c r="C86" i="3"/>
  <c r="D86" i="3" s="1"/>
  <c r="C90" i="3"/>
  <c r="D90" i="3" s="1"/>
  <c r="C94" i="3"/>
  <c r="D94" i="3" s="1"/>
  <c r="C98" i="3"/>
  <c r="D98" i="3" s="1"/>
  <c r="C102" i="3"/>
  <c r="D102" i="3" s="1"/>
  <c r="C106" i="3"/>
  <c r="D106" i="3" s="1"/>
  <c r="C110" i="3"/>
  <c r="D110" i="3" s="1"/>
  <c r="C114" i="3"/>
  <c r="D114" i="3" s="1"/>
  <c r="C118" i="3"/>
  <c r="D118" i="3" s="1"/>
  <c r="C122" i="3"/>
  <c r="D122" i="3" s="1"/>
  <c r="C126" i="3"/>
  <c r="D126" i="3" s="1"/>
  <c r="C130" i="3"/>
  <c r="D130" i="3" s="1"/>
  <c r="C7" i="3"/>
  <c r="D7" i="3" s="1"/>
  <c r="C15" i="3"/>
  <c r="D15" i="3" s="1"/>
  <c r="C23" i="3"/>
  <c r="D23" i="3" s="1"/>
  <c r="C4" i="3"/>
  <c r="D4" i="3" s="1"/>
  <c r="C20" i="3"/>
  <c r="D20" i="3" s="1"/>
  <c r="C32" i="3"/>
  <c r="D32" i="3" s="1"/>
  <c r="C40" i="3"/>
  <c r="D40" i="3" s="1"/>
  <c r="C48" i="3"/>
  <c r="D48" i="3" s="1"/>
  <c r="C56" i="3"/>
  <c r="D56" i="3" s="1"/>
  <c r="C64" i="3"/>
  <c r="D64" i="3" s="1"/>
  <c r="C72" i="3"/>
  <c r="D72" i="3" s="1"/>
  <c r="C80" i="3"/>
  <c r="D80" i="3" s="1"/>
  <c r="C88" i="3"/>
  <c r="D88" i="3" s="1"/>
  <c r="C96" i="3"/>
  <c r="D96" i="3" s="1"/>
  <c r="C104" i="3"/>
  <c r="D104" i="3" s="1"/>
  <c r="C112" i="3"/>
  <c r="D112" i="3" s="1"/>
  <c r="C120" i="3"/>
  <c r="D120" i="3" s="1"/>
  <c r="C128" i="3"/>
  <c r="D128" i="3" s="1"/>
  <c r="C28" i="3"/>
  <c r="D28" i="3" s="1"/>
  <c r="C44" i="3"/>
  <c r="D44" i="3" s="1"/>
  <c r="C60" i="3"/>
  <c r="D60" i="3" s="1"/>
  <c r="C76" i="3"/>
  <c r="D76" i="3" s="1"/>
  <c r="C92" i="3"/>
  <c r="D92" i="3" s="1"/>
  <c r="C108" i="3"/>
  <c r="D108" i="3" s="1"/>
  <c r="C124" i="3"/>
  <c r="D124" i="3" s="1"/>
  <c r="C16" i="3"/>
  <c r="D16" i="3" s="1"/>
  <c r="C39" i="3"/>
  <c r="D39" i="3" s="1"/>
  <c r="C55" i="3"/>
  <c r="D55" i="3" s="1"/>
  <c r="C71" i="3"/>
  <c r="D71" i="3" s="1"/>
  <c r="C87" i="3"/>
  <c r="D87" i="3" s="1"/>
  <c r="C103" i="3"/>
  <c r="D103" i="3" s="1"/>
  <c r="C119" i="3"/>
  <c r="D119" i="3" s="1"/>
  <c r="C8" i="3"/>
  <c r="D8" i="3" s="1"/>
  <c r="C24" i="3"/>
  <c r="D24" i="3" s="1"/>
  <c r="C35" i="3"/>
  <c r="D35" i="3" s="1"/>
  <c r="C43" i="3"/>
  <c r="D43" i="3" s="1"/>
  <c r="C51" i="3"/>
  <c r="D51" i="3" s="1"/>
  <c r="C59" i="3"/>
  <c r="D59" i="3" s="1"/>
  <c r="C67" i="3"/>
  <c r="D67" i="3" s="1"/>
  <c r="C75" i="3"/>
  <c r="D75" i="3" s="1"/>
  <c r="C83" i="3"/>
  <c r="D83" i="3" s="1"/>
  <c r="C91" i="3"/>
  <c r="D91" i="3" s="1"/>
  <c r="C99" i="3"/>
  <c r="D99" i="3" s="1"/>
  <c r="C107" i="3"/>
  <c r="D107" i="3" s="1"/>
  <c r="C115" i="3"/>
  <c r="D115" i="3" s="1"/>
  <c r="C123" i="3"/>
  <c r="D123" i="3" s="1"/>
  <c r="C131" i="3"/>
  <c r="D131" i="3" s="1"/>
  <c r="C12" i="3"/>
  <c r="D12" i="3" s="1"/>
  <c r="C36" i="3"/>
  <c r="D36" i="3" s="1"/>
  <c r="C52" i="3"/>
  <c r="D52" i="3" s="1"/>
  <c r="C68" i="3"/>
  <c r="D68" i="3" s="1"/>
  <c r="C84" i="3"/>
  <c r="D84" i="3" s="1"/>
  <c r="C100" i="3"/>
  <c r="D100" i="3" s="1"/>
  <c r="C116" i="3"/>
  <c r="D116" i="3" s="1"/>
  <c r="C2" i="3"/>
  <c r="D2" i="3" s="1"/>
  <c r="C31" i="3"/>
  <c r="D31" i="3" s="1"/>
  <c r="C47" i="3"/>
  <c r="D47" i="3" s="1"/>
  <c r="C63" i="3"/>
  <c r="D63" i="3" s="1"/>
  <c r="C79" i="3"/>
  <c r="D79" i="3" s="1"/>
  <c r="C95" i="3"/>
  <c r="D95" i="3" s="1"/>
  <c r="C111" i="3"/>
  <c r="D111" i="3" s="1"/>
  <c r="C127" i="3"/>
  <c r="D127" i="3" s="1"/>
  <c r="J131" i="3"/>
  <c r="K131" i="3" s="1"/>
  <c r="J67" i="3"/>
  <c r="K67" i="3" s="1"/>
  <c r="J127" i="3"/>
  <c r="K127" i="3" s="1"/>
  <c r="J63" i="3"/>
  <c r="K63" i="3" s="1"/>
  <c r="J99" i="3"/>
  <c r="K99" i="3" s="1"/>
  <c r="J35" i="3"/>
  <c r="K35" i="3" s="1"/>
  <c r="J95" i="3"/>
  <c r="K95" i="3" s="1"/>
  <c r="J31" i="3"/>
  <c r="K31" i="3" s="1"/>
  <c r="J115" i="3"/>
  <c r="K115" i="3" s="1"/>
  <c r="J83" i="3"/>
  <c r="K83" i="3" s="1"/>
  <c r="J51" i="3"/>
  <c r="K51" i="3" s="1"/>
  <c r="J19" i="3"/>
  <c r="K19" i="3" s="1"/>
  <c r="J111" i="3"/>
  <c r="K111" i="3" s="1"/>
  <c r="J79" i="3"/>
  <c r="K79" i="3" s="1"/>
  <c r="J47" i="3"/>
  <c r="K47" i="3" s="1"/>
  <c r="J15" i="3"/>
  <c r="K15" i="3" s="1"/>
  <c r="J123" i="3"/>
  <c r="K123" i="3" s="1"/>
  <c r="J107" i="3"/>
  <c r="K107" i="3" s="1"/>
  <c r="J91" i="3"/>
  <c r="K91" i="3" s="1"/>
  <c r="J75" i="3"/>
  <c r="K75" i="3" s="1"/>
  <c r="J59" i="3"/>
  <c r="K59" i="3" s="1"/>
  <c r="J43" i="3"/>
  <c r="K43" i="3" s="1"/>
  <c r="J27" i="3"/>
  <c r="K27" i="3" s="1"/>
  <c r="J11" i="3"/>
  <c r="K11" i="3" s="1"/>
  <c r="J119" i="3"/>
  <c r="K119" i="3" s="1"/>
  <c r="J103" i="3"/>
  <c r="K103" i="3" s="1"/>
  <c r="J87" i="3"/>
  <c r="K87" i="3" s="1"/>
  <c r="J71" i="3"/>
  <c r="K71" i="3" s="1"/>
  <c r="J55" i="3"/>
  <c r="K55" i="3" s="1"/>
  <c r="J39" i="3"/>
  <c r="K39" i="3" s="1"/>
  <c r="J23" i="3"/>
  <c r="K23" i="3" s="1"/>
  <c r="J7" i="3"/>
  <c r="K7" i="3" s="1"/>
  <c r="J129" i="3"/>
  <c r="K129" i="3" s="1"/>
  <c r="J125" i="3"/>
  <c r="K125" i="3" s="1"/>
  <c r="J121" i="3"/>
  <c r="K121" i="3" s="1"/>
  <c r="J117" i="3"/>
  <c r="K117" i="3" s="1"/>
  <c r="J113" i="3"/>
  <c r="K113" i="3" s="1"/>
  <c r="J109" i="3"/>
  <c r="K109" i="3" s="1"/>
  <c r="J105" i="3"/>
  <c r="K105" i="3" s="1"/>
  <c r="J101" i="3"/>
  <c r="K101" i="3" s="1"/>
  <c r="J97" i="3"/>
  <c r="K97" i="3" s="1"/>
  <c r="J93" i="3"/>
  <c r="K93" i="3" s="1"/>
  <c r="J89" i="3"/>
  <c r="K89" i="3" s="1"/>
  <c r="J85" i="3"/>
  <c r="K85" i="3" s="1"/>
  <c r="J81" i="3"/>
  <c r="K81" i="3" s="1"/>
  <c r="J77" i="3"/>
  <c r="K77" i="3" s="1"/>
  <c r="J73" i="3"/>
  <c r="K73" i="3" s="1"/>
  <c r="J69" i="3"/>
  <c r="K69" i="3" s="1"/>
  <c r="J65" i="3"/>
  <c r="K65" i="3" s="1"/>
  <c r="J61" i="3"/>
  <c r="K61" i="3" s="1"/>
  <c r="J57" i="3"/>
  <c r="K57" i="3" s="1"/>
  <c r="J53" i="3"/>
  <c r="K53" i="3" s="1"/>
  <c r="J49" i="3"/>
  <c r="K49" i="3" s="1"/>
  <c r="J45" i="3"/>
  <c r="K45" i="3" s="1"/>
  <c r="J41" i="3"/>
  <c r="K41" i="3" s="1"/>
  <c r="J37" i="3"/>
  <c r="K37" i="3" s="1"/>
  <c r="J33" i="3"/>
  <c r="K33" i="3" s="1"/>
  <c r="J29" i="3"/>
  <c r="K29" i="3" s="1"/>
  <c r="J25" i="3"/>
  <c r="K25" i="3" s="1"/>
  <c r="J21" i="3"/>
  <c r="K21" i="3" s="1"/>
  <c r="J17" i="3"/>
  <c r="K17" i="3" s="1"/>
  <c r="J13" i="3"/>
  <c r="K13" i="3" s="1"/>
  <c r="J9" i="3"/>
  <c r="K9" i="3" s="1"/>
  <c r="J5" i="3"/>
  <c r="K5" i="3" s="1"/>
  <c r="J130" i="3"/>
  <c r="K130" i="3" s="1"/>
  <c r="J126" i="3"/>
  <c r="K126" i="3" s="1"/>
  <c r="J122" i="3"/>
  <c r="K122" i="3" s="1"/>
  <c r="J118" i="3"/>
  <c r="K118" i="3" s="1"/>
  <c r="J114" i="3"/>
  <c r="K114" i="3" s="1"/>
  <c r="J110" i="3"/>
  <c r="K110" i="3" s="1"/>
  <c r="J106" i="3"/>
  <c r="K106" i="3" s="1"/>
  <c r="J102" i="3"/>
  <c r="K102" i="3" s="1"/>
  <c r="J98" i="3"/>
  <c r="K98" i="3" s="1"/>
  <c r="J94" i="3"/>
  <c r="K94" i="3" s="1"/>
  <c r="J90" i="3"/>
  <c r="K90" i="3" s="1"/>
  <c r="J86" i="3"/>
  <c r="K86" i="3" s="1"/>
  <c r="J82" i="3"/>
  <c r="K82" i="3" s="1"/>
  <c r="J78" i="3"/>
  <c r="K78" i="3" s="1"/>
  <c r="J74" i="3"/>
  <c r="K74" i="3" s="1"/>
  <c r="J70" i="3"/>
  <c r="K70" i="3" s="1"/>
  <c r="J66" i="3"/>
  <c r="K66" i="3" s="1"/>
  <c r="J62" i="3"/>
  <c r="K62" i="3" s="1"/>
  <c r="J58" i="3"/>
  <c r="K58" i="3" s="1"/>
  <c r="J54" i="3"/>
  <c r="K54" i="3" s="1"/>
  <c r="J50" i="3"/>
  <c r="K50" i="3" s="1"/>
  <c r="J46" i="3"/>
  <c r="K46" i="3" s="1"/>
  <c r="J42" i="3"/>
  <c r="K42" i="3" s="1"/>
  <c r="J38" i="3"/>
  <c r="K38" i="3" s="1"/>
  <c r="J34" i="3"/>
  <c r="K34" i="3" s="1"/>
  <c r="J30" i="3"/>
  <c r="K30" i="3" s="1"/>
  <c r="J26" i="3"/>
  <c r="K26" i="3" s="1"/>
  <c r="J22" i="3"/>
  <c r="K22" i="3" s="1"/>
  <c r="J18" i="3"/>
  <c r="K18" i="3" s="1"/>
  <c r="J14" i="3"/>
  <c r="K14" i="3" s="1"/>
  <c r="J10" i="3"/>
  <c r="K10" i="3" s="1"/>
  <c r="J6" i="3"/>
  <c r="K6" i="3" s="1"/>
  <c r="J2" i="3"/>
  <c r="K2" i="3" s="1"/>
  <c r="J128" i="3"/>
  <c r="K128" i="3" s="1"/>
  <c r="J124" i="3"/>
  <c r="K124" i="3" s="1"/>
  <c r="J120" i="3"/>
  <c r="K120" i="3" s="1"/>
  <c r="J116" i="3"/>
  <c r="K116" i="3" s="1"/>
  <c r="J112" i="3"/>
  <c r="K112" i="3" s="1"/>
  <c r="J108" i="3"/>
  <c r="K108" i="3" s="1"/>
  <c r="J104" i="3"/>
  <c r="K104" i="3" s="1"/>
  <c r="J100" i="3"/>
  <c r="K100" i="3" s="1"/>
  <c r="J96" i="3"/>
  <c r="K96" i="3" s="1"/>
  <c r="J92" i="3"/>
  <c r="K92" i="3" s="1"/>
  <c r="J88" i="3"/>
  <c r="K88" i="3" s="1"/>
  <c r="J84" i="3"/>
  <c r="K84" i="3" s="1"/>
  <c r="J80" i="3"/>
  <c r="K80" i="3" s="1"/>
  <c r="J76" i="3"/>
  <c r="K76" i="3" s="1"/>
  <c r="J72" i="3"/>
  <c r="K72" i="3" s="1"/>
  <c r="J68" i="3"/>
  <c r="K68" i="3" s="1"/>
  <c r="J64" i="3"/>
  <c r="K64" i="3" s="1"/>
  <c r="J60" i="3"/>
  <c r="K60" i="3" s="1"/>
  <c r="J56" i="3"/>
  <c r="K56" i="3" s="1"/>
  <c r="J52" i="3"/>
  <c r="K52" i="3" s="1"/>
  <c r="J48" i="3"/>
  <c r="K48" i="3" s="1"/>
  <c r="J44" i="3"/>
  <c r="K44" i="3" s="1"/>
  <c r="J40" i="3"/>
  <c r="K40" i="3" s="1"/>
  <c r="J36" i="3"/>
  <c r="K36" i="3" s="1"/>
  <c r="J32" i="3"/>
  <c r="K32" i="3" s="1"/>
  <c r="J28" i="3"/>
  <c r="K28" i="3" s="1"/>
  <c r="J24" i="3"/>
  <c r="K24" i="3" s="1"/>
  <c r="J20" i="3"/>
  <c r="K20" i="3" s="1"/>
  <c r="J16" i="3"/>
  <c r="K16" i="3" s="1"/>
  <c r="J12" i="3"/>
  <c r="K12" i="3" s="1"/>
  <c r="J8" i="3"/>
  <c r="K8" i="3" s="1"/>
  <c r="P11" i="3" l="1"/>
  <c r="N11" i="3"/>
  <c r="O11" i="3"/>
  <c r="N9" i="10" l="1"/>
  <c r="P9" i="11"/>
  <c r="O9" i="11"/>
  <c r="N9" i="11"/>
  <c r="P5" i="11"/>
  <c r="P4" i="11"/>
  <c r="O5" i="11"/>
  <c r="O4" i="11"/>
  <c r="N5" i="11"/>
  <c r="N4" i="11"/>
  <c r="P9" i="10"/>
  <c r="P5" i="10"/>
  <c r="P4" i="10"/>
  <c r="O9" i="10"/>
  <c r="O5" i="10"/>
  <c r="O4" i="10"/>
  <c r="N5" i="10"/>
  <c r="N4" i="10"/>
  <c r="O9" i="9"/>
  <c r="P9" i="9"/>
  <c r="P5" i="9"/>
  <c r="P4" i="9"/>
  <c r="O5" i="9"/>
  <c r="O4" i="9"/>
  <c r="N9" i="9"/>
  <c r="N5" i="9"/>
  <c r="N4" i="9"/>
  <c r="P9" i="3"/>
  <c r="O9" i="3"/>
  <c r="N9" i="3"/>
  <c r="P5" i="3"/>
  <c r="P4" i="3"/>
  <c r="O5" i="3"/>
  <c r="O4" i="3"/>
  <c r="N5" i="3"/>
  <c r="N4" i="3"/>
  <c r="N6" i="9" l="1"/>
  <c r="N8" i="9" s="1"/>
  <c r="N6" i="3"/>
  <c r="N7" i="3" s="1"/>
  <c r="P6" i="11"/>
  <c r="P8" i="11" s="1"/>
  <c r="O6" i="11"/>
  <c r="O7" i="11" s="1"/>
  <c r="N6" i="11"/>
  <c r="N7" i="11" s="1"/>
  <c r="P6" i="10"/>
  <c r="P8" i="10" s="1"/>
  <c r="O6" i="10"/>
  <c r="O8" i="10" s="1"/>
  <c r="N6" i="10"/>
  <c r="N8" i="10" s="1"/>
  <c r="P6" i="9"/>
  <c r="P7" i="9" s="1"/>
  <c r="O6" i="9"/>
  <c r="O7" i="9" s="1"/>
  <c r="P6" i="3"/>
  <c r="P8" i="3" s="1"/>
  <c r="O6" i="3"/>
  <c r="O7" i="3" s="1"/>
  <c r="N8" i="3" l="1"/>
  <c r="N7" i="9"/>
  <c r="P7" i="11"/>
  <c r="O8" i="11"/>
  <c r="N8" i="11"/>
  <c r="P7" i="10"/>
  <c r="O7" i="10"/>
  <c r="N7" i="10"/>
  <c r="P8" i="9"/>
  <c r="O8" i="9"/>
  <c r="P7" i="3"/>
  <c r="O8" i="3"/>
</calcChain>
</file>

<file path=xl/sharedStrings.xml><?xml version="1.0" encoding="utf-8"?>
<sst xmlns="http://schemas.openxmlformats.org/spreadsheetml/2006/main" count="62032" uniqueCount="2478">
  <si>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</si>
  <si>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</si>
  <si>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</si>
  <si>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</si>
  <si>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</si>
  <si>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</si>
  <si>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</si>
  <si>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</si>
  <si>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</si>
  <si>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</si>
  <si>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</si>
  <si>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</si>
  <si>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</si>
  <si>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</si>
  <si>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</si>
  <si>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</si>
  <si>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</si>
  <si>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</si>
  <si>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</si>
  <si>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</si>
  <si>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</si>
  <si>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</si>
  <si>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</si>
  <si>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</si>
  <si>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</si>
  <si>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</si>
  <si>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</si>
  <si>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</si>
  <si>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</si>
  <si>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</si>
  <si>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</si>
  <si>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</si>
  <si>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</si>
  <si>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</si>
  <si>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</si>
  <si>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</si>
  <si>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</si>
  <si>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</si>
  <si>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</si>
  <si>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</si>
  <si>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</si>
  <si>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</si>
  <si>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</si>
  <si>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</si>
  <si>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</si>
  <si>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</si>
  <si>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</si>
  <si>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</si>
  <si>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</si>
  <si>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</si>
  <si>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</si>
  <si>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</si>
  <si>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</si>
  <si>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</si>
  <si>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</si>
  <si>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</si>
  <si>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</si>
  <si>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</si>
  <si>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</si>
  <si>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</si>
  <si>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</si>
  <si>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</si>
  <si>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</si>
  <si>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</si>
  <si>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</si>
  <si>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</si>
  <si>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</si>
  <si>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</si>
  <si>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</si>
  <si>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</si>
  <si>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</si>
  <si>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</si>
  <si>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</si>
  <si>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</si>
  <si>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</si>
  <si>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</si>
  <si>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</si>
  <si>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</si>
  <si>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</si>
  <si>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</si>
  <si>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</si>
  <si>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</si>
  <si>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</si>
  <si>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</si>
  <si>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</si>
  <si>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</si>
  <si>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</si>
  <si>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</si>
  <si>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</si>
  <si>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</si>
  <si>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</si>
  <si>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</si>
  <si>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</si>
  <si>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</si>
  <si>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</si>
  <si>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</si>
  <si>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</si>
  <si>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</si>
  <si>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</si>
  <si>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</si>
  <si>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</si>
  <si>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</si>
  <si>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</si>
  <si>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</si>
  <si>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</si>
  <si>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</si>
  <si>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</si>
  <si>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</si>
  <si>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</si>
  <si>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</si>
  <si>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</si>
  <si>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</si>
  <si>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</si>
  <si>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</si>
  <si>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</si>
  <si>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</si>
  <si>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</si>
  <si>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</si>
  <si>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</si>
  <si>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</si>
  <si>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</si>
  <si>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</si>
  <si>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</si>
  <si>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</si>
  <si>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</si>
  <si>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</si>
  <si>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</si>
  <si>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</si>
  <si>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</si>
  <si>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</si>
  <si>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</si>
  <si>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</si>
  <si>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</si>
  <si>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</si>
  <si>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</si>
  <si>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</si>
  <si>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</si>
  <si>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</si>
  <si>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</si>
  <si>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</si>
  <si>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</si>
  <si>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</si>
  <si>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</si>
  <si>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</si>
  <si>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</si>
  <si>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</si>
  <si>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</si>
  <si>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</si>
  <si>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</si>
  <si>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</si>
  <si>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</si>
  <si>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</si>
  <si>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</si>
  <si>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</si>
  <si>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</si>
  <si>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</si>
  <si>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</si>
  <si>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</si>
  <si>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</si>
  <si>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</si>
  <si>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</si>
  <si>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</si>
  <si>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</si>
  <si>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</si>
  <si>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</si>
  <si>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</si>
  <si>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</si>
  <si>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</si>
  <si>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</si>
  <si>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</si>
  <si>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</si>
  <si>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</si>
  <si>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</si>
  <si>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</si>
  <si>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</si>
  <si>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</si>
  <si>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</si>
  <si>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</si>
  <si>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</si>
  <si>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</si>
  <si>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</si>
  <si>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</si>
  <si>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</si>
  <si>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</si>
  <si>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</si>
  <si>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</si>
  <si>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</si>
  <si>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</si>
  <si>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</si>
  <si>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</si>
  <si>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</si>
  <si>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</si>
  <si>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</si>
  <si>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</si>
  <si>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</si>
  <si>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</si>
  <si>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</si>
  <si>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</si>
  <si>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</si>
  <si>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</si>
  <si>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</si>
  <si>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</si>
  <si>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</si>
  <si>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</si>
  <si>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</si>
  <si>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</si>
  <si>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</si>
  <si>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</si>
  <si>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</si>
  <si>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</si>
  <si>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</si>
  <si>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</si>
  <si>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</si>
  <si>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</si>
  <si>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</si>
  <si>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</si>
  <si>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</si>
  <si>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</si>
  <si>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</si>
  <si>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</si>
  <si>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</si>
  <si>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</si>
  <si>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</si>
  <si>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</si>
  <si>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</si>
  <si>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</si>
  <si>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</si>
  <si>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</si>
  <si>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</si>
  <si>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</si>
  <si>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</si>
  <si>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</si>
  <si>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</si>
  <si>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</si>
  <si>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</si>
  <si>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</si>
  <si>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</si>
  <si>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</si>
  <si>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</si>
  <si>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</si>
  <si>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</si>
  <si>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</si>
  <si>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</si>
  <si>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</si>
  <si>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</si>
  <si>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</si>
  <si>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</si>
  <si>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</si>
  <si>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</si>
  <si>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</si>
  <si>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</si>
  <si>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</si>
  <si>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</si>
  <si>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</si>
  <si>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</si>
  <si>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</si>
  <si>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</si>
  <si>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</si>
  <si>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</si>
  <si>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</si>
  <si>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</si>
  <si>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</si>
  <si>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</si>
  <si>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</si>
  <si>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</si>
  <si>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</si>
  <si>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</si>
  <si>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</si>
  <si>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</si>
  <si>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</si>
  <si>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</si>
  <si>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</si>
  <si>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</si>
  <si>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</si>
  <si>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</si>
  <si>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</si>
  <si>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</si>
  <si>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</si>
  <si>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</si>
  <si>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</si>
  <si>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</si>
  <si>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</si>
  <si>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</si>
  <si>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</si>
  <si>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</si>
  <si>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</si>
  <si>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</si>
  <si>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</si>
  <si>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</si>
  <si>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</si>
  <si>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</si>
  <si>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</si>
  <si>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</si>
  <si>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</si>
  <si>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</si>
  <si>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</si>
  <si>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</si>
  <si>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</si>
  <si>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</si>
  <si>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</si>
  <si>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</si>
  <si>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</si>
  <si>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</si>
  <si>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</si>
  <si>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</si>
  <si>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</si>
  <si>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</si>
  <si>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</si>
  <si>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</si>
  <si>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</si>
  <si>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</si>
  <si>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</si>
  <si>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</si>
  <si>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</si>
  <si>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</si>
  <si>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</si>
  <si>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</si>
  <si>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</si>
  <si>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</si>
  <si>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</si>
  <si>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</si>
  <si>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</si>
  <si>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</si>
  <si>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</si>
  <si>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</si>
  <si>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</si>
  <si>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</si>
  <si>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</si>
  <si>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</si>
  <si>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</si>
  <si>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</si>
  <si>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</si>
  <si>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</si>
  <si>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</si>
  <si>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</si>
  <si>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</si>
  <si>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</si>
  <si>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</si>
  <si>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</si>
  <si>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</si>
  <si>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</si>
  <si>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</si>
  <si>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</si>
  <si>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</si>
  <si>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</si>
  <si>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</si>
  <si>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</si>
  <si>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</si>
  <si>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</si>
  <si>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</si>
  <si>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</si>
  <si>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</si>
  <si>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</si>
  <si>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</si>
  <si>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</si>
  <si>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</si>
  <si>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</si>
  <si>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</si>
  <si>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</si>
  <si>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</si>
  <si>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</si>
  <si>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</si>
  <si>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</si>
  <si>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</si>
  <si>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</si>
  <si>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</si>
  <si>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</si>
  <si>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</si>
  <si>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</si>
  <si>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</si>
  <si>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</si>
  <si>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</si>
  <si>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</si>
  <si>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</si>
  <si>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</si>
  <si>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</si>
  <si>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</si>
  <si>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</si>
  <si>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</si>
  <si>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</si>
  <si>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</si>
  <si>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</si>
  <si>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</si>
  <si>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</si>
  <si>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</si>
  <si>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</si>
  <si>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</si>
  <si>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</si>
  <si>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</si>
  <si>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</si>
  <si>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</si>
  <si>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</si>
  <si>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</si>
  <si>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</si>
  <si>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</si>
  <si>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</si>
  <si>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</si>
  <si>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</si>
  <si>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</si>
  <si>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</si>
  <si>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</si>
  <si>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</si>
  <si>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</si>
  <si>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</si>
  <si>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</si>
  <si>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</si>
  <si>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</si>
  <si>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</si>
  <si>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</si>
  <si>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</si>
  <si>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</si>
  <si>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</si>
  <si>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</si>
  <si>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</si>
  <si>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</si>
  <si>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</si>
  <si>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</si>
  <si>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</si>
  <si>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</si>
  <si>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</si>
  <si>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</si>
  <si>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</si>
  <si>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</si>
  <si>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</si>
  <si>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</si>
  <si>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</si>
  <si>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</si>
  <si>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</si>
  <si>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</si>
  <si>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</si>
  <si>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</si>
  <si>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</si>
  <si>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</si>
  <si>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</si>
  <si>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</si>
  <si>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</si>
  <si>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</si>
  <si>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</si>
  <si>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</si>
  <si>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</si>
  <si>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</si>
  <si>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</si>
  <si>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</si>
  <si>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</si>
  <si>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</si>
  <si>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</si>
  <si>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</si>
  <si>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</si>
  <si>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</si>
  <si>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</si>
  <si>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</si>
  <si>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</si>
  <si>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</si>
  <si>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</si>
  <si>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</si>
  <si>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</si>
  <si>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</si>
  <si>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</si>
  <si>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</si>
  <si>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</si>
  <si>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</si>
  <si>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</si>
  <si>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</si>
  <si>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</si>
  <si>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</si>
  <si>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</si>
  <si>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</si>
  <si>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</si>
  <si>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</si>
  <si>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</si>
  <si>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</si>
  <si>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</si>
  <si>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</si>
  <si>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</si>
  <si>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</si>
  <si>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</si>
  <si>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</si>
  <si>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</si>
  <si>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</si>
  <si>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</si>
  <si>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</si>
  <si>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</si>
  <si>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</si>
  <si>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</si>
  <si>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</si>
  <si>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</si>
  <si>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</si>
  <si>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</si>
  <si>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</si>
  <si>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</si>
  <si>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</si>
  <si>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</si>
  <si>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</si>
  <si>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</si>
  <si>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</si>
  <si>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</si>
  <si>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</si>
  <si>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</si>
  <si>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</si>
  <si>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</si>
  <si>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</si>
  <si>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</si>
  <si>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</si>
  <si>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</si>
  <si>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</si>
  <si>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</si>
  <si>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</si>
  <si>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</si>
  <si>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</si>
  <si>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</si>
  <si>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</si>
  <si>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</si>
  <si>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</si>
  <si>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</si>
  <si>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</si>
  <si>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</si>
  <si>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</si>
  <si>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</si>
  <si>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</si>
  <si>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</si>
  <si>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</si>
  <si>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</si>
  <si>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</si>
  <si>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</si>
  <si>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</si>
  <si>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</si>
  <si>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</si>
  <si>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</si>
  <si>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</si>
  <si>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</si>
  <si>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</si>
  <si>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</si>
  <si>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</si>
  <si>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</si>
  <si>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</si>
  <si>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</si>
  <si>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</si>
  <si>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</si>
  <si>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</si>
  <si>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</si>
  <si>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</si>
  <si>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</si>
  <si>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</si>
  <si>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</si>
  <si>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</si>
  <si>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</si>
  <si>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</si>
  <si>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</si>
  <si>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</si>
  <si>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</si>
  <si>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</si>
  <si>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</si>
  <si>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</si>
  <si>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</si>
  <si>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</si>
  <si>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</si>
  <si>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</si>
  <si>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</si>
  <si>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</si>
  <si>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</si>
  <si>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</si>
  <si>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</si>
  <si>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</si>
  <si>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</si>
  <si>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</si>
  <si>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</si>
  <si>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</si>
  <si>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</si>
  <si>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</si>
  <si>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</si>
  <si>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</si>
  <si>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</si>
  <si>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</si>
  <si>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</si>
  <si>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</si>
  <si>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</si>
  <si>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</si>
  <si>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</si>
  <si>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</si>
  <si>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</si>
  <si>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</si>
  <si>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</si>
  <si>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</si>
  <si>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</si>
  <si>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</si>
  <si>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</si>
  <si>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</si>
  <si>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</si>
  <si>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</si>
  <si>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</si>
  <si>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</si>
  <si>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</si>
  <si>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</si>
  <si>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</si>
  <si>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</si>
  <si>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</si>
  <si>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</si>
  <si>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</si>
  <si>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</si>
  <si>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</si>
  <si>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</si>
  <si>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</si>
  <si>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</si>
  <si>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</si>
  <si>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</si>
  <si>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</si>
  <si>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</si>
  <si>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</si>
  <si>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</si>
  <si>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</si>
  <si>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</si>
  <si>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</si>
  <si>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</si>
  <si>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</si>
  <si>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</si>
  <si>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</si>
  <si>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</si>
  <si>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</si>
  <si>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</si>
  <si>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</si>
  <si>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</si>
  <si>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</si>
  <si>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</si>
  <si>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</si>
  <si>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</si>
  <si>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</si>
  <si>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</si>
  <si>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</si>
  <si>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</si>
  <si>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</si>
  <si>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</si>
  <si>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</si>
  <si>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</si>
  <si>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</si>
  <si>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</si>
  <si>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</si>
  <si>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</si>
  <si>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</si>
  <si>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</si>
  <si>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</si>
  <si>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</si>
  <si>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</si>
  <si>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</si>
  <si>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</si>
  <si>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</si>
  <si>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</si>
  <si>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</si>
  <si>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</si>
  <si>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</si>
  <si>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</si>
  <si>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</si>
  <si>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</si>
  <si>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</si>
  <si>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</si>
  <si>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</si>
  <si>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</si>
  <si>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</si>
  <si>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</si>
  <si>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</si>
  <si>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</si>
  <si>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</si>
  <si>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</si>
  <si>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</si>
  <si>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</si>
  <si>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</si>
  <si>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</si>
  <si>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</si>
  <si>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</si>
  <si>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</si>
  <si>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</si>
  <si>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</si>
  <si>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</si>
  <si>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</si>
  <si>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</si>
  <si>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</si>
  <si>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</si>
  <si>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</si>
  <si>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</si>
  <si>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</si>
  <si>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</si>
  <si>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</si>
  <si>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</si>
  <si>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</si>
  <si>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</si>
  <si>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</si>
  <si>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</si>
  <si>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</si>
  <si>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</si>
  <si>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</si>
  <si>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</si>
  <si>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</si>
  <si>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</si>
  <si>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</si>
  <si>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</si>
  <si>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</si>
  <si>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</si>
  <si>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</si>
  <si>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</si>
  <si>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</si>
  <si>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</si>
  <si>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</si>
  <si>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</si>
  <si>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</si>
  <si>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</si>
  <si>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</si>
  <si>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</si>
  <si>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</si>
  <si>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</si>
  <si>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</si>
  <si>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</si>
  <si>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</si>
  <si>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</si>
  <si>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</si>
  <si>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</si>
  <si>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</si>
  <si>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</si>
  <si>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</si>
  <si>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</si>
  <si>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</si>
  <si>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</si>
  <si>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</si>
  <si>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</si>
  <si>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</si>
  <si>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</si>
  <si>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</si>
  <si>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</si>
  <si>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</si>
  <si>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</si>
  <si>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</si>
  <si>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</si>
  <si>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</si>
  <si>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</si>
  <si>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</si>
  <si>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</si>
  <si>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</si>
  <si>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</si>
  <si>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</si>
  <si>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</si>
  <si>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</si>
  <si>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</si>
  <si>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</si>
  <si>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</si>
  <si>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</si>
  <si>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</si>
  <si>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</si>
  <si>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</si>
  <si>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</si>
  <si>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</si>
  <si>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</si>
  <si>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</si>
  <si>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</si>
  <si>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</si>
  <si>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</si>
  <si>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</si>
  <si>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</si>
  <si>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</si>
  <si>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</si>
  <si>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</si>
  <si>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</si>
  <si>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</si>
  <si>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</si>
  <si>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</si>
  <si>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</si>
  <si>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</si>
  <si>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</si>
  <si>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</si>
  <si>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</si>
  <si>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</si>
  <si>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</si>
  <si>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</si>
  <si>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</si>
  <si>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</si>
  <si>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</si>
  <si>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</si>
  <si>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</si>
  <si>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</si>
  <si>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</si>
  <si>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</si>
  <si>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</si>
  <si>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</si>
  <si>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</si>
  <si>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</si>
  <si>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</si>
  <si>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</si>
  <si>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</si>
  <si>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</si>
  <si>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</si>
  <si>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</si>
  <si>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</si>
  <si>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</si>
  <si>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</si>
  <si>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</si>
  <si>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</si>
  <si>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</si>
  <si>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</si>
  <si>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</si>
  <si>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</si>
  <si>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</si>
  <si>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</si>
  <si>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</si>
  <si>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</si>
  <si>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</si>
  <si>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</si>
  <si>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</si>
  <si>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</si>
  <si>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</si>
  <si>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</si>
  <si>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</si>
  <si>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</si>
  <si>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</si>
  <si>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</si>
  <si>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</si>
  <si>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</si>
  <si>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</si>
  <si>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</si>
  <si>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</si>
  <si>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</si>
  <si>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</si>
  <si>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</si>
  <si>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</si>
  <si>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</si>
  <si>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</si>
  <si>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</si>
  <si>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</si>
  <si>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</si>
  <si>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</si>
  <si>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</si>
  <si>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</si>
  <si>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</si>
  <si>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</si>
  <si>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</si>
  <si>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</si>
  <si>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</si>
  <si>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</si>
  <si>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</si>
  <si>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</si>
  <si>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</si>
  <si>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</si>
  <si>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</si>
  <si>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</si>
  <si>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</si>
  <si>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</si>
  <si>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</si>
  <si>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</si>
  <si>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</si>
  <si>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</si>
  <si>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</si>
  <si>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</si>
  <si>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</si>
  <si>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</si>
  <si>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</si>
  <si>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</si>
  <si>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</si>
  <si>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</si>
  <si>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</si>
  <si>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</si>
  <si>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</si>
  <si>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</si>
  <si>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</si>
  <si>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</si>
  <si>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</si>
  <si>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</si>
  <si>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</si>
  <si>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</si>
  <si>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</si>
  <si>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</si>
  <si>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</si>
  <si>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</si>
  <si>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</si>
  <si>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</si>
  <si>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</si>
  <si>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</si>
  <si>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</si>
  <si>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</si>
  <si>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</si>
  <si>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</si>
  <si>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</si>
  <si>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</si>
  <si>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</si>
  <si>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</si>
  <si>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</si>
  <si>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</si>
  <si>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</si>
  <si>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</si>
  <si>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</si>
  <si>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</si>
  <si>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</si>
  <si>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</si>
  <si>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</si>
  <si>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</si>
  <si>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</si>
  <si>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</si>
  <si>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</si>
  <si>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</si>
  <si>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</si>
  <si>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</si>
  <si>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</si>
  <si>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</si>
  <si>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</si>
  <si>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</si>
  <si>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</si>
  <si>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</si>
  <si>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</si>
  <si>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</si>
  <si>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</si>
  <si>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</si>
  <si>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</si>
  <si>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</si>
  <si>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</si>
  <si>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</si>
  <si>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</si>
  <si>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</si>
  <si>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</si>
  <si>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</si>
  <si>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</si>
  <si>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</si>
  <si>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</si>
  <si>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</si>
  <si>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</si>
  <si>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</si>
  <si>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</si>
  <si>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</si>
  <si>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</si>
  <si>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</si>
  <si>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</si>
  <si>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</si>
  <si>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</si>
  <si>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</si>
  <si>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</si>
  <si>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</si>
  <si>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</si>
  <si>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</si>
  <si>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</si>
  <si>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</si>
  <si>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</si>
  <si>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</si>
  <si>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</si>
  <si>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</si>
  <si>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</si>
  <si>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</si>
  <si>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</si>
  <si>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</si>
  <si>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</si>
  <si>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</si>
  <si>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</si>
  <si>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</si>
  <si>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</si>
  <si>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</si>
  <si>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</si>
  <si>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</si>
  <si>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</si>
  <si>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</si>
  <si>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</si>
  <si>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</si>
  <si>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</si>
  <si>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</si>
  <si>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</si>
  <si>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</si>
  <si>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</si>
  <si>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</si>
  <si>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</si>
  <si>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</si>
  <si>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</si>
  <si>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</si>
  <si>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</si>
  <si>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</si>
  <si>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</si>
  <si>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</si>
  <si>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</si>
  <si>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</si>
  <si>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</si>
  <si>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</si>
  <si>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</si>
  <si>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</si>
  <si>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</si>
  <si>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</si>
  <si>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</si>
  <si>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</si>
  <si>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</si>
  <si>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</si>
  <si>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</si>
  <si>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</si>
  <si>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</si>
  <si>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</si>
  <si>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</si>
  <si>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</si>
  <si>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</si>
  <si>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</si>
  <si>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</si>
  <si>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</si>
  <si>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</si>
  <si>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</si>
  <si>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</si>
  <si>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</si>
  <si>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</si>
  <si>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</si>
  <si>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</si>
  <si>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</si>
  <si>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</si>
  <si>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</si>
  <si>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</si>
  <si>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</si>
  <si>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</si>
  <si>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</si>
  <si>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</si>
  <si>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</si>
  <si>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</si>
  <si>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</si>
  <si>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</si>
  <si>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</si>
  <si>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</si>
  <si>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</si>
  <si>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</si>
  <si>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</si>
  <si>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</si>
  <si>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</si>
  <si>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</si>
  <si>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</si>
  <si>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</si>
  <si>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</si>
  <si>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</si>
  <si>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</si>
  <si>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</si>
  <si>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</si>
  <si>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</si>
  <si>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</si>
  <si>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</si>
  <si>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</si>
  <si>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</si>
  <si>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</si>
  <si>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</si>
  <si>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</si>
  <si>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</si>
  <si>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</si>
  <si>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</si>
  <si>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</si>
  <si>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</si>
  <si>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</si>
  <si>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</si>
  <si>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</si>
  <si>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</si>
  <si>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</si>
  <si>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</si>
  <si>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</si>
  <si>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</si>
  <si>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</si>
  <si>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</si>
  <si>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</si>
  <si>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</si>
  <si>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</si>
  <si>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</si>
  <si>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</si>
  <si>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</si>
  <si>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</si>
  <si>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</si>
  <si>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</si>
  <si>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</si>
  <si>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</si>
  <si>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</si>
  <si>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</si>
  <si>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</si>
  <si>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</si>
  <si>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</si>
  <si>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</si>
  <si>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</si>
  <si>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</si>
  <si>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</si>
  <si>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</si>
  <si>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</si>
  <si>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</si>
  <si>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</si>
  <si>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</si>
  <si>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</si>
  <si>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</si>
  <si>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</si>
  <si>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</si>
  <si>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</si>
  <si>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</si>
  <si>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</si>
  <si>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</si>
  <si>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</si>
  <si>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</si>
  <si>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</si>
  <si>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</si>
  <si>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</si>
  <si>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</si>
  <si>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</si>
  <si>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</si>
  <si>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</si>
  <si>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</si>
  <si>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</si>
  <si>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</si>
  <si>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</si>
  <si>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</si>
  <si>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</si>
  <si>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</si>
  <si>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</si>
  <si>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</si>
  <si>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</si>
  <si>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</si>
  <si>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</si>
  <si>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</si>
  <si>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</si>
  <si>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</si>
  <si>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</si>
  <si>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</si>
  <si>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</si>
  <si>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</si>
  <si>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</si>
  <si>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</si>
  <si>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</si>
  <si>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</si>
  <si>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</si>
  <si>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</si>
  <si>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</si>
  <si>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</si>
  <si>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</si>
  <si>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</si>
  <si>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</si>
  <si>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</si>
  <si>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</si>
  <si>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</si>
  <si>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</si>
  <si>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</si>
  <si>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</si>
  <si>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</si>
  <si>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</si>
  <si>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</si>
  <si>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</si>
  <si>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</si>
  <si>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</si>
  <si>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</si>
  <si>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</si>
  <si>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</si>
  <si>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</si>
  <si>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</si>
  <si>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</si>
  <si>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</si>
  <si>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</si>
  <si>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</si>
  <si>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</si>
  <si>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</si>
  <si>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</si>
  <si>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</si>
  <si>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</si>
  <si>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</si>
  <si>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</si>
  <si>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</si>
  <si>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</si>
  <si>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</si>
  <si>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</si>
  <si>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</si>
  <si>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</si>
  <si>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</si>
  <si>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</si>
  <si>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</si>
  <si>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</si>
  <si>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</si>
  <si>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</si>
  <si>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</si>
  <si>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</si>
  <si>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</si>
  <si>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</si>
  <si>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</si>
  <si>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</si>
  <si>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</si>
  <si>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</si>
  <si>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</si>
  <si>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</si>
  <si>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</si>
  <si>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</si>
  <si>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</si>
  <si>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</si>
  <si>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</si>
  <si>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</si>
  <si>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</si>
  <si>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</si>
  <si>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</si>
  <si>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</si>
  <si>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</si>
  <si>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</si>
  <si>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</si>
  <si>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</si>
  <si>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</si>
  <si>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</si>
  <si>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</si>
  <si>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</si>
  <si>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</si>
  <si>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</si>
  <si>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</si>
  <si>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</si>
  <si>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</si>
  <si>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</si>
  <si>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</si>
  <si>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</si>
  <si>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</si>
  <si>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</si>
  <si>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</si>
  <si>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</si>
  <si>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</si>
  <si>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</si>
  <si>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</si>
  <si>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</si>
  <si>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</si>
  <si>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</si>
  <si>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</si>
  <si>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</si>
  <si>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</si>
  <si>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</si>
  <si>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</si>
  <si>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</si>
  <si>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</si>
  <si>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</si>
  <si>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</si>
  <si>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</si>
  <si>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</si>
  <si>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</si>
  <si>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</si>
  <si>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</si>
  <si>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</si>
  <si>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</si>
  <si>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</si>
  <si>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</si>
  <si>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</si>
  <si>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</si>
  <si>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</si>
  <si>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</si>
  <si>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</si>
  <si>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</si>
  <si>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</si>
  <si>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</si>
  <si>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</si>
  <si>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</si>
  <si>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</si>
  <si>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</si>
  <si>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</si>
  <si>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</si>
  <si>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</si>
  <si>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</si>
  <si>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</si>
  <si>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</si>
  <si>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</si>
  <si>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</si>
  <si>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</si>
  <si>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</si>
  <si>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</si>
  <si>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</si>
  <si>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</si>
  <si>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</si>
  <si>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</si>
  <si>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</si>
  <si>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</si>
  <si>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</si>
  <si>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</si>
  <si>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</si>
  <si>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</si>
  <si>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</si>
  <si>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</si>
  <si>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</si>
  <si>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</si>
  <si>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</si>
  <si>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</si>
  <si>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</si>
  <si>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</si>
  <si>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</si>
  <si>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</si>
  <si>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</si>
  <si>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</si>
  <si>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</si>
  <si>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</si>
  <si>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</si>
  <si>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</si>
  <si>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</si>
  <si>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</si>
  <si>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</si>
  <si>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</si>
  <si>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</si>
  <si>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</si>
  <si>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</si>
  <si>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</si>
  <si>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</si>
  <si>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</si>
  <si>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</si>
  <si>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</si>
  <si>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</si>
  <si>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</si>
  <si>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</si>
  <si>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</si>
  <si>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</si>
  <si>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</si>
  <si>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</si>
  <si>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</si>
  <si>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</si>
  <si>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</si>
  <si>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</si>
  <si>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</si>
  <si>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</si>
  <si>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</si>
  <si>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</si>
  <si>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</si>
  <si>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</si>
  <si>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</si>
  <si>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</si>
  <si>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</si>
  <si>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</si>
  <si>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</si>
  <si>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</si>
  <si>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</si>
  <si>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</si>
  <si>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</si>
  <si>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</si>
  <si>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</si>
  <si>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</si>
  <si>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</si>
  <si>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</si>
  <si>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</si>
  <si>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</si>
  <si>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</si>
  <si>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</si>
  <si>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</si>
  <si>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</si>
  <si>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</si>
  <si>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</si>
  <si>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</si>
  <si>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</si>
  <si>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</si>
  <si>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</si>
  <si>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</si>
  <si>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</si>
  <si>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</si>
  <si>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</si>
  <si>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</si>
  <si>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</si>
  <si>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</si>
  <si>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</si>
  <si>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</si>
  <si>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</si>
  <si>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</si>
  <si>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</si>
  <si>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</si>
  <si>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</si>
  <si>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</si>
  <si>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</si>
  <si>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</si>
  <si>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</si>
  <si>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</si>
  <si>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</si>
  <si>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</si>
  <si>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</si>
  <si>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</si>
  <si>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</si>
  <si>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</si>
  <si>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</si>
  <si>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</si>
  <si>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</si>
  <si>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</si>
  <si>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</si>
  <si>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</si>
  <si>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</si>
  <si>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</si>
  <si>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</si>
  <si>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</si>
  <si>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</si>
  <si>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</si>
  <si>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</si>
  <si>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</si>
  <si>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</si>
  <si>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</si>
  <si>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</si>
  <si>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</si>
  <si>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</si>
  <si>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</si>
  <si>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</si>
  <si>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</si>
  <si>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</si>
  <si>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</si>
  <si>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</si>
  <si>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</si>
  <si>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</si>
  <si>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</si>
  <si>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</si>
  <si>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</si>
  <si>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</si>
  <si>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</si>
  <si>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</si>
  <si>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</si>
  <si>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</si>
  <si>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</si>
  <si>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</si>
  <si>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</si>
  <si>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</si>
  <si>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</si>
  <si>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</si>
  <si>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</si>
  <si>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</si>
  <si>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</si>
  <si>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</si>
  <si>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</si>
  <si>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</si>
  <si>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</si>
  <si>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</si>
  <si>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</si>
  <si>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</si>
  <si>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</si>
  <si>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</si>
  <si>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</si>
  <si>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</si>
  <si>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</si>
  <si>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</si>
  <si>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</si>
  <si>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</si>
  <si>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</si>
  <si>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</si>
  <si>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</si>
  <si>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</si>
  <si>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</si>
  <si>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</si>
  <si>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</si>
  <si>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</si>
  <si>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</si>
  <si>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</si>
  <si>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</si>
  <si>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</si>
  <si>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</si>
  <si>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</si>
  <si>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</si>
  <si>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</si>
  <si>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</si>
  <si>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</si>
  <si>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</si>
  <si>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</si>
  <si>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</si>
  <si>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</si>
  <si>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</si>
  <si>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</si>
  <si>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</si>
  <si>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</si>
  <si>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</si>
  <si>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</si>
  <si>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</si>
  <si>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</si>
  <si>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</si>
  <si>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</si>
  <si>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</si>
  <si>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</si>
  <si>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</si>
  <si>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</si>
  <si>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</si>
  <si>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</si>
  <si>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</si>
  <si>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</si>
  <si>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</si>
  <si>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</si>
  <si>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</si>
  <si>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</si>
  <si>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</si>
  <si>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</si>
  <si>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</si>
  <si>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</si>
  <si>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</si>
  <si>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</si>
  <si>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</si>
  <si>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</si>
  <si>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</si>
  <si>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</si>
  <si>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</si>
  <si>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</si>
  <si>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</si>
  <si>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</si>
  <si>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</si>
  <si>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</si>
  <si>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</si>
  <si>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</si>
  <si>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</si>
  <si>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</si>
  <si>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</si>
  <si>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</si>
  <si>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</si>
  <si>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</si>
  <si>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</si>
  <si>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</si>
  <si>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</si>
  <si>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</si>
  <si>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</si>
  <si>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</si>
  <si>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</si>
  <si>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</si>
  <si>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</si>
  <si>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</si>
  <si>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</si>
  <si>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</si>
  <si>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</si>
  <si>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</si>
  <si>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</si>
  <si>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</si>
  <si>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</si>
  <si>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</si>
  <si>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</si>
  <si>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</si>
  <si>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</si>
  <si>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</si>
  <si>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</si>
  <si>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</si>
  <si>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</si>
  <si>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</si>
  <si>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</si>
  <si>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</si>
  <si>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</si>
  <si>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</si>
  <si>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</si>
  <si>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</si>
  <si>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</si>
  <si>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</si>
  <si>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</si>
  <si>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</si>
  <si>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</si>
  <si>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</si>
  <si>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</si>
  <si>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</si>
  <si>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</si>
  <si>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</si>
  <si>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</si>
  <si>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</si>
  <si>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</si>
  <si>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</si>
  <si>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</si>
  <si>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</si>
  <si>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</si>
  <si>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</si>
  <si>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</si>
  <si>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</si>
  <si>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</si>
  <si>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</si>
  <si>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</si>
  <si>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</si>
  <si>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</si>
  <si>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</si>
  <si>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</si>
  <si>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</si>
  <si>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</si>
  <si>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</si>
  <si>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</si>
  <si>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</si>
  <si>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</si>
  <si>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</si>
  <si>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</si>
  <si>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</si>
  <si>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</si>
  <si>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</si>
  <si>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</si>
  <si>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</si>
  <si>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</si>
  <si>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</si>
  <si>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</si>
  <si>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</si>
  <si>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</si>
  <si>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</si>
  <si>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</si>
  <si>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</si>
  <si>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</si>
  <si>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</si>
  <si>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</si>
  <si>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</si>
  <si>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</si>
  <si>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</si>
  <si>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</si>
  <si>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</si>
  <si>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</si>
  <si>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</si>
  <si>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</si>
  <si>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</si>
  <si>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</si>
  <si>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</si>
  <si>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</si>
  <si>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</si>
  <si>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</si>
  <si>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</si>
  <si>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</si>
  <si>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</si>
  <si>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</si>
  <si>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</si>
  <si>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</si>
  <si>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</si>
  <si>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</si>
  <si>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</si>
  <si>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</si>
  <si>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</si>
  <si>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</si>
  <si>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</si>
  <si>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</si>
  <si>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</si>
  <si>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</si>
  <si>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</si>
  <si>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</si>
  <si>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</si>
  <si>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</si>
  <si>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</si>
  <si>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</si>
  <si>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</si>
  <si>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</si>
  <si>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</si>
  <si>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</si>
  <si>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</si>
  <si>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</si>
  <si>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</si>
  <si>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</si>
  <si>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</si>
  <si>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</si>
  <si>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</si>
  <si>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</si>
  <si>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</si>
  <si>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</si>
  <si>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</si>
  <si>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</si>
  <si>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</si>
  <si>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</si>
  <si>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</si>
  <si>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</si>
  <si>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</si>
  <si>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</si>
  <si>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</si>
  <si>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</si>
  <si>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</si>
  <si>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</si>
  <si>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</si>
  <si>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</si>
  <si>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</si>
  <si>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</si>
  <si>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</si>
  <si>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</si>
  <si>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</si>
  <si>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</si>
  <si>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</si>
  <si>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</si>
  <si>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</si>
  <si>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</si>
  <si>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</si>
  <si>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</si>
  <si>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</si>
  <si>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</si>
  <si>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</si>
  <si>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</si>
  <si>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</si>
  <si>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</si>
  <si>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</si>
  <si>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</si>
  <si>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</si>
  <si>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</si>
  <si>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</si>
  <si>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</si>
  <si>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</si>
  <si>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</si>
  <si>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</si>
  <si>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</si>
  <si>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</si>
  <si>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</si>
  <si>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</si>
  <si>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</si>
  <si>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</si>
  <si>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</si>
  <si>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</si>
  <si>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</si>
  <si>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</si>
  <si>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</si>
  <si>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</si>
  <si>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</si>
  <si>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</si>
  <si>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</si>
  <si>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</si>
  <si>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</si>
  <si>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</si>
  <si>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</si>
  <si>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</si>
  <si>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</si>
  <si>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</si>
  <si>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</si>
  <si>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</si>
  <si>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</si>
  <si>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</si>
  <si>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</si>
  <si>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</si>
  <si>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</si>
  <si>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</si>
  <si>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</si>
  <si>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</si>
  <si>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</si>
  <si>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</si>
  <si>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</si>
  <si>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</si>
  <si>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</si>
  <si>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</si>
  <si>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</si>
  <si>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</si>
  <si>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</si>
  <si>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</si>
  <si>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</si>
  <si>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</si>
  <si>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</si>
  <si>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</si>
  <si>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</si>
  <si>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</si>
  <si>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</si>
  <si>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</si>
  <si>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</si>
  <si>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</si>
  <si>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</si>
  <si>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</si>
  <si>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</si>
  <si>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</si>
  <si>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</si>
  <si>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</si>
  <si>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</si>
  <si>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</si>
  <si>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</si>
  <si>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</si>
  <si>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</si>
  <si>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</si>
  <si>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</si>
  <si>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</si>
  <si>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</si>
  <si>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</si>
  <si>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</si>
  <si>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</si>
  <si>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</si>
  <si>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</si>
  <si>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</si>
  <si>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</si>
  <si>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</si>
  <si>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</si>
  <si>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</si>
  <si>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</si>
  <si>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</si>
  <si>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</si>
  <si>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</si>
  <si>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</si>
  <si>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</si>
  <si>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</si>
  <si>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</si>
  <si>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</si>
  <si>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</si>
  <si>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</si>
  <si>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</si>
  <si>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</si>
  <si>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</si>
  <si>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</si>
  <si>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</si>
  <si>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</si>
  <si>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</si>
  <si>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</si>
  <si>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</si>
  <si>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</si>
  <si>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</si>
  <si>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</si>
  <si>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</si>
  <si>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</si>
  <si>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</si>
  <si>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</si>
  <si>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</si>
  <si>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</si>
  <si>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</si>
  <si>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</si>
  <si>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</si>
  <si>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</si>
  <si>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</si>
  <si>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</si>
  <si>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</si>
  <si>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</si>
  <si>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</si>
  <si>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</si>
  <si>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</si>
  <si>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</si>
  <si>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</si>
  <si>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</si>
  <si>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</si>
  <si>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</si>
  <si>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</si>
  <si>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</si>
  <si>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</si>
  <si>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</si>
  <si>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</si>
  <si>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</si>
  <si>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</si>
  <si>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</si>
  <si>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</si>
  <si>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</si>
  <si>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</si>
  <si>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</si>
  <si>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</si>
  <si>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</si>
  <si>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</si>
  <si>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</si>
  <si>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</si>
  <si>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</si>
  <si>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</si>
  <si>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</si>
  <si>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</si>
  <si>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</si>
  <si>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</si>
  <si>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</si>
  <si>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</si>
  <si>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</si>
  <si>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</si>
  <si>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</si>
  <si>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</si>
  <si>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</si>
  <si>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</si>
  <si>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</si>
  <si>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</si>
  <si>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</si>
  <si>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</si>
  <si>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</si>
  <si>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</si>
  <si>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</si>
  <si>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</si>
  <si>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</si>
  <si>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</si>
  <si>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</si>
  <si>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</si>
  <si>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</si>
  <si>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</si>
  <si>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</si>
  <si>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</si>
  <si>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</si>
  <si>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</si>
  <si>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</si>
  <si>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</si>
  <si>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</si>
  <si>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</si>
  <si>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</si>
  <si>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</si>
  <si>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</si>
  <si>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</si>
  <si>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</si>
  <si>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</si>
  <si>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</si>
  <si>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</si>
  <si>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</si>
  <si>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</si>
  <si>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</si>
  <si>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</si>
  <si>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</si>
  <si>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</si>
  <si>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</si>
  <si>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</si>
  <si>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</si>
  <si>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</si>
  <si>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</si>
  <si>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</si>
  <si>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</si>
  <si>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</si>
  <si>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</si>
  <si>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</si>
  <si>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</si>
  <si>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</si>
  <si>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</si>
  <si>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</si>
  <si>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</si>
  <si>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</si>
  <si>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</si>
  <si>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</si>
  <si>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</si>
  <si>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</si>
  <si>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</si>
  <si>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</si>
  <si>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</si>
  <si>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</si>
  <si>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</si>
  <si>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</si>
  <si>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</si>
  <si>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</si>
  <si>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</si>
  <si>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</si>
  <si>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</si>
  <si>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</si>
  <si>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</si>
  <si>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</si>
  <si>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</si>
  <si>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</si>
  <si>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</si>
  <si>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</si>
  <si>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</si>
  <si>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</si>
  <si>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</si>
  <si>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</si>
  <si>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</si>
  <si>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</si>
  <si>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</si>
  <si>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</si>
  <si>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</si>
  <si>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</si>
  <si>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</si>
  <si>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</si>
  <si>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</si>
  <si>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</si>
  <si>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</si>
  <si>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</si>
  <si>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</si>
  <si>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</si>
  <si>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</si>
  <si>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</si>
  <si>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</si>
  <si>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</si>
  <si>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</si>
  <si>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</si>
  <si>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</si>
  <si>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</si>
  <si>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</si>
  <si>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</si>
  <si>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</si>
  <si>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</si>
  <si>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</si>
  <si>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</si>
  <si>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</si>
  <si>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</si>
  <si>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</si>
  <si>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</si>
  <si>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</si>
  <si>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</si>
  <si>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</si>
  <si>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</si>
  <si>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</si>
  <si>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</si>
  <si>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</si>
  <si>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</si>
  <si>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</si>
  <si>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</si>
  <si>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</si>
  <si>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</si>
  <si>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</si>
  <si>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</si>
  <si>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</si>
  <si>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</si>
  <si>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</si>
  <si>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</si>
  <si>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</si>
  <si>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</si>
  <si>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</si>
  <si>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</si>
  <si>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</si>
  <si>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</si>
  <si>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</si>
  <si>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</si>
  <si>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</si>
  <si>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</si>
  <si>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</si>
  <si>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</si>
  <si>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</si>
  <si>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</si>
  <si>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</si>
  <si>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</si>
  <si>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</si>
  <si>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</si>
  <si>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</si>
  <si>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</si>
  <si>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</si>
  <si>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</si>
  <si>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</si>
  <si>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</si>
  <si>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</si>
  <si>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</si>
  <si>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</si>
  <si>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</si>
  <si>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</si>
  <si>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</si>
  <si>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</si>
  <si>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</si>
  <si>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</si>
  <si>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</si>
  <si>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</si>
  <si>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</si>
  <si>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</si>
  <si>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</si>
  <si>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</si>
  <si>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</si>
  <si>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</si>
  <si>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</si>
  <si>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</si>
  <si>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</si>
  <si>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</si>
  <si>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</si>
  <si>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</si>
  <si>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</si>
  <si>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</si>
  <si>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</si>
  <si>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</si>
  <si>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</si>
  <si>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</si>
  <si>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</si>
  <si>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</si>
  <si>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</si>
  <si>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</si>
  <si>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</si>
  <si>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</si>
  <si>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</si>
  <si>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</si>
  <si>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</si>
  <si>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</si>
  <si>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</si>
  <si>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</si>
  <si>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</si>
  <si>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</si>
  <si>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</si>
  <si>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</si>
  <si>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</si>
  <si>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</si>
  <si>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</si>
  <si>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</si>
  <si>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</si>
  <si>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</si>
  <si>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</si>
  <si>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</si>
  <si>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</si>
  <si>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</si>
  <si>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</si>
  <si>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</si>
  <si>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</si>
  <si>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</si>
  <si>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</si>
  <si>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</si>
  <si>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</si>
  <si>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</si>
  <si>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</si>
  <si>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</si>
  <si>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</si>
  <si>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</si>
  <si>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</si>
  <si>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</si>
  <si>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</si>
  <si>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</si>
  <si>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</si>
  <si>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</si>
  <si>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</si>
  <si>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</si>
  <si>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</si>
  <si>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</si>
  <si>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</si>
  <si>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</si>
  <si>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</si>
  <si>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</si>
  <si>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</si>
  <si>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</si>
  <si>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</si>
  <si>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</si>
  <si>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</si>
  <si>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</si>
  <si>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</si>
  <si>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</si>
  <si>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</si>
  <si>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</si>
  <si>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</si>
  <si>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</si>
  <si>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</si>
  <si>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</si>
  <si>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</si>
  <si>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</si>
  <si>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</si>
  <si>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</si>
  <si>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</si>
  <si>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</si>
  <si>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</si>
  <si>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</si>
  <si>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</si>
  <si>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</si>
  <si>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</si>
  <si>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</si>
  <si>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</si>
  <si>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</si>
  <si>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</si>
  <si>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</si>
  <si>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</si>
  <si>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</si>
  <si>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</si>
  <si>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</si>
  <si>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</si>
  <si>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</si>
  <si>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</si>
  <si>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</si>
  <si>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</si>
  <si>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</si>
  <si>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</si>
  <si>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</si>
  <si>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</si>
  <si>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</si>
  <si>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</si>
  <si>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</si>
  <si>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</si>
  <si>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</si>
  <si>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</si>
  <si>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</si>
  <si>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</si>
  <si>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</si>
  <si>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</si>
  <si>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</si>
  <si>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</si>
  <si>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</si>
  <si>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</si>
  <si>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</si>
  <si>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</si>
  <si>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</si>
  <si>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</si>
  <si>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</si>
  <si>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</si>
  <si>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</si>
  <si>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</si>
  <si>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</si>
  <si>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</si>
  <si>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</si>
  <si>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</si>
  <si>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</si>
  <si>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</si>
  <si>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</si>
  <si>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</si>
  <si>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</si>
  <si>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</si>
  <si>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</si>
  <si>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</si>
  <si>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</si>
  <si>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</si>
  <si>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</si>
  <si>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</si>
  <si>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</si>
  <si>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</si>
  <si>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</si>
  <si>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</si>
  <si>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</si>
  <si>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</si>
  <si>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</si>
  <si>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</si>
  <si>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</si>
  <si>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</si>
  <si>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</si>
  <si>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</si>
  <si>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</si>
  <si>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</si>
  <si>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</si>
  <si>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</si>
  <si>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</si>
  <si>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</si>
  <si>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</si>
  <si>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</si>
  <si>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</si>
  <si>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</si>
  <si>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</si>
  <si>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</si>
  <si>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</si>
  <si>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</si>
  <si>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</si>
  <si>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</si>
  <si>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</si>
  <si>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</si>
  <si>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</si>
  <si>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</si>
  <si>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</si>
  <si>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</si>
  <si>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</si>
  <si>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</si>
  <si>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</si>
  <si>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</si>
  <si>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</si>
  <si>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</si>
  <si>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</si>
  <si>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</si>
  <si>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</si>
  <si>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</si>
  <si>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</si>
  <si>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</si>
  <si>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</si>
  <si>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</si>
  <si>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</si>
  <si>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</si>
  <si>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</si>
  <si>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</si>
  <si>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</si>
  <si>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</si>
  <si>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</si>
  <si>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</si>
  <si>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</si>
  <si>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</si>
  <si>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</si>
  <si>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</si>
  <si>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</si>
  <si>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</si>
  <si>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</si>
  <si>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</si>
  <si>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</si>
  <si>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</si>
  <si>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</si>
  <si>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</si>
  <si>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</si>
  <si>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</si>
  <si>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</si>
  <si>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</si>
  <si>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</si>
  <si>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</si>
  <si>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</si>
  <si>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</si>
  <si>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</si>
  <si>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</si>
  <si>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</si>
  <si>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</si>
  <si>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</si>
  <si>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</si>
  <si>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</si>
  <si>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</si>
  <si>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</si>
  <si>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</si>
  <si>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</si>
  <si>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</si>
  <si>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</si>
  <si>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</si>
  <si>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</si>
  <si>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</si>
  <si>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</si>
  <si>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</si>
  <si>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</si>
  <si>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</si>
  <si>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</si>
  <si>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</si>
  <si>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</si>
  <si>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</si>
  <si>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</si>
  <si>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</si>
  <si>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</si>
  <si>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</si>
  <si>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</si>
  <si>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</si>
  <si>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</si>
  <si>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</si>
  <si>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</si>
  <si>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</si>
  <si>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</si>
  <si>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</si>
  <si>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</si>
  <si>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</si>
  <si>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</si>
  <si>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</si>
  <si>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</si>
  <si>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</si>
  <si>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</si>
  <si>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</si>
  <si>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</si>
  <si>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</si>
  <si>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</si>
  <si>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</si>
  <si>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</si>
  <si>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</si>
  <si>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</si>
  <si>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</si>
  <si>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</si>
  <si>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</si>
  <si>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</si>
  <si>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</si>
  <si>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</si>
  <si>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</si>
  <si>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</si>
  <si>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</si>
  <si>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</si>
  <si>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</si>
  <si>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</si>
  <si>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</si>
  <si>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</si>
  <si>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</si>
  <si>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</si>
  <si>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</si>
  <si>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</si>
  <si>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</si>
  <si>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</si>
  <si>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</si>
  <si>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</si>
  <si>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</si>
  <si>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</si>
  <si>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</si>
  <si>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</si>
  <si>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</si>
  <si>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</si>
  <si>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</si>
  <si>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</si>
  <si>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</si>
  <si>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</si>
  <si>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</si>
  <si>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</si>
  <si>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</si>
  <si>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</si>
  <si>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</si>
  <si>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</si>
  <si>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</si>
  <si>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</si>
  <si>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</si>
  <si>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</si>
  <si>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</si>
  <si>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</si>
  <si>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</si>
  <si>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</si>
  <si>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</si>
  <si>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</si>
  <si>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</si>
  <si>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</si>
  <si>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</si>
  <si>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</si>
  <si>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</si>
  <si>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</si>
  <si>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</si>
  <si>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</si>
  <si>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</si>
  <si>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</si>
  <si>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</si>
  <si>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</si>
  <si>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</si>
  <si>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</si>
  <si>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</si>
  <si>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</si>
  <si>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</si>
  <si>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</si>
  <si>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</si>
  <si>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</si>
  <si>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</si>
  <si>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</si>
  <si>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</si>
  <si>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</si>
  <si>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</si>
  <si>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</si>
  <si>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</si>
  <si>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</si>
  <si>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</si>
  <si>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</si>
  <si>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</si>
  <si>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</si>
  <si>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</si>
  <si>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</si>
  <si>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</si>
  <si>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</si>
  <si>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</si>
  <si>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</si>
  <si>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</si>
  <si>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</si>
  <si>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</si>
  <si>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</si>
  <si>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</si>
  <si>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</si>
  <si>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</si>
  <si>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</si>
  <si>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</si>
  <si>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</si>
  <si>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</si>
  <si>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</si>
  <si>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</si>
  <si>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</si>
  <si>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</si>
  <si>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</si>
  <si>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</si>
  <si>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</si>
  <si>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</si>
  <si>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</si>
  <si>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</si>
  <si>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</si>
  <si>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</si>
  <si>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</si>
  <si>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</si>
  <si>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</si>
  <si>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</si>
  <si>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</si>
  <si>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</si>
  <si>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</si>
  <si>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</si>
  <si>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</si>
  <si>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</si>
  <si>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</si>
  <si>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</si>
  <si>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</si>
  <si>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</si>
  <si>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</si>
  <si>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</si>
  <si>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</si>
  <si>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</si>
  <si>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</si>
  <si>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</si>
  <si>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</si>
  <si>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</si>
  <si>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</si>
  <si>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</si>
  <si>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</si>
  <si>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</si>
  <si>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</si>
  <si>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</si>
  <si>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</si>
  <si>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</si>
  <si>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</si>
  <si>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</si>
  <si>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</si>
  <si>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</si>
  <si>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</si>
  <si>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</si>
  <si>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</si>
  <si>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</si>
  <si>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</si>
  <si>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</si>
  <si>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</si>
  <si>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</si>
  <si>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</si>
  <si>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</si>
  <si>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</si>
  <si>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</si>
  <si>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</si>
  <si>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</si>
  <si>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</si>
  <si>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</si>
  <si>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</si>
  <si>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</si>
  <si>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</si>
  <si>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</si>
  <si>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</si>
  <si>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</si>
  <si>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</si>
  <si>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</si>
  <si>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</si>
  <si>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</si>
  <si>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</si>
  <si>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</si>
  <si>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</si>
  <si>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</si>
  <si>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</si>
  <si>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</si>
  <si>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</si>
  <si>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</si>
  <si>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</si>
  <si>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</si>
  <si>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</si>
  <si>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</si>
  <si>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</si>
  <si>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</si>
  <si>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</si>
  <si>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</si>
  <si>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</si>
  <si>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</si>
  <si>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</si>
  <si>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</si>
  <si>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</si>
  <si>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</si>
  <si>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</si>
  <si>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</si>
  <si>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</si>
  <si>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</si>
  <si>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</si>
  <si>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</si>
  <si>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</si>
  <si>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</si>
  <si>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</si>
  <si>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</si>
  <si>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median</t>
  </si>
  <si>
    <t>Fuel capacity</t>
  </si>
  <si>
    <t>mileage</t>
  </si>
  <si>
    <t>q1</t>
  </si>
  <si>
    <t>iqr</t>
  </si>
  <si>
    <t>lf</t>
  </si>
  <si>
    <t>uf</t>
  </si>
  <si>
    <t>q3</t>
  </si>
  <si>
    <t>displacement</t>
  </si>
  <si>
    <t>fuel capacity</t>
  </si>
  <si>
    <t>Mileage</t>
  </si>
  <si>
    <t>mean</t>
  </si>
  <si>
    <t>x-mean for kmpl</t>
  </si>
  <si>
    <t>(x-mean)^2</t>
  </si>
  <si>
    <t>x-mean for disp</t>
  </si>
  <si>
    <t>x-mean</t>
  </si>
  <si>
    <t>x mean^2</t>
  </si>
  <si>
    <t>Variance</t>
  </si>
  <si>
    <t>variance</t>
  </si>
  <si>
    <t>x-mean^2</t>
  </si>
  <si>
    <t>Standard deviation</t>
  </si>
  <si>
    <t>standard deviation</t>
  </si>
  <si>
    <t>Conclusion</t>
  </si>
  <si>
    <t>displacement vs city mileage</t>
  </si>
  <si>
    <t>Fuel capacity vs city mileage</t>
  </si>
  <si>
    <t>Correlation of fuel capacity and city mileage</t>
  </si>
  <si>
    <t>Correlation of displacement and city mileage</t>
  </si>
  <si>
    <t>displacement and fuel capacity</t>
  </si>
  <si>
    <t>fuel capacity and mileage</t>
  </si>
  <si>
    <t>displacement and mileage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</si>
</sst>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 fontId="0" fillId="0" borderId="0" xfId="0" applyNumberFormat="1"/>
    <xf numFmtId="20" fontId="0" fillId="0" borderId="0" xfId="0" applyNumberFormat="1"/>
    <xf numFmtId="0" fontId="0" fillId="0" borderId="0" xfId="0" applyFill="1"/>
    <xf numFmtId="0" fontId="0" fillId="0" borderId="0" xfId="0" applyNumberFormat="1" applyFill="1"/>
    <xf numFmtId="0" fontId="0" fillId="2" borderId="0" xfId="0" applyFill="1"/>
    <xf numFmtId="0" fontId="1" fillId="2" borderId="0" xfId="0" applyFont="1" applyFill="1"/>
  </cellXfs>
  <cellStyles count="1">
    <cellStyle name="Normal"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and displacement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'Hyundai correl'!$C$1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'Hyundai correl'!$A$2:$A$131</c:f>
              <c:numCache>
                <c:formatCode>General</c:formatCode>
                <c:ptCount val="130"/>
                <c:pt idx="0">
                  <c:v>1086</c:v>
                </c:pt>
                <c:pt idx="1">
                  <c:v>1086</c:v>
                </c:pt>
                <c:pt idx="2">
                  <c:v>1086</c:v>
                </c:pt>
                <c:pt idx="3">
                  <c:v>1086</c:v>
                </c:pt>
                <c:pt idx="4">
                  <c:v>1086</c:v>
                </c:pt>
                <c:pt idx="5">
                  <c:v>1086</c:v>
                </c:pt>
                <c:pt idx="6">
                  <c:v>1086</c:v>
                </c:pt>
                <c:pt idx="7">
                  <c:v>1086</c:v>
                </c:pt>
                <c:pt idx="8">
                  <c:v>1197</c:v>
                </c:pt>
                <c:pt idx="9">
                  <c:v>1197</c:v>
                </c:pt>
                <c:pt idx="10">
                  <c:v>1197</c:v>
                </c:pt>
                <c:pt idx="11">
                  <c:v>1197</c:v>
                </c:pt>
                <c:pt idx="12">
                  <c:v>1197</c:v>
                </c:pt>
                <c:pt idx="13">
                  <c:v>1197</c:v>
                </c:pt>
                <c:pt idx="14">
                  <c:v>1197</c:v>
                </c:pt>
                <c:pt idx="15">
                  <c:v>1396</c:v>
                </c:pt>
                <c:pt idx="16">
                  <c:v>1197</c:v>
                </c:pt>
                <c:pt idx="17">
                  <c:v>1396</c:v>
                </c:pt>
                <c:pt idx="18">
                  <c:v>1197</c:v>
                </c:pt>
                <c:pt idx="19">
                  <c:v>1396</c:v>
                </c:pt>
                <c:pt idx="20">
                  <c:v>1197</c:v>
                </c:pt>
                <c:pt idx="21">
                  <c:v>1396</c:v>
                </c:pt>
                <c:pt idx="22">
                  <c:v>1197</c:v>
                </c:pt>
                <c:pt idx="23">
                  <c:v>1197</c:v>
                </c:pt>
                <c:pt idx="24">
                  <c:v>1197</c:v>
                </c:pt>
                <c:pt idx="25">
                  <c:v>1396</c:v>
                </c:pt>
                <c:pt idx="26">
                  <c:v>1197</c:v>
                </c:pt>
                <c:pt idx="27">
                  <c:v>1197</c:v>
                </c:pt>
                <c:pt idx="28">
                  <c:v>1197</c:v>
                </c:pt>
                <c:pt idx="29">
                  <c:v>1197</c:v>
                </c:pt>
                <c:pt idx="30">
                  <c:v>1197</c:v>
                </c:pt>
                <c:pt idx="31">
                  <c:v>1197</c:v>
                </c:pt>
                <c:pt idx="32">
                  <c:v>1197</c:v>
                </c:pt>
                <c:pt idx="33">
                  <c:v>998</c:v>
                </c:pt>
                <c:pt idx="34">
                  <c:v>1186</c:v>
                </c:pt>
                <c:pt idx="35">
                  <c:v>1186</c:v>
                </c:pt>
                <c:pt idx="36">
                  <c:v>1186</c:v>
                </c:pt>
                <c:pt idx="37">
                  <c:v>1186</c:v>
                </c:pt>
                <c:pt idx="38">
                  <c:v>1120</c:v>
                </c:pt>
                <c:pt idx="39">
                  <c:v>1120</c:v>
                </c:pt>
                <c:pt idx="40">
                  <c:v>1197</c:v>
                </c:pt>
                <c:pt idx="41">
                  <c:v>1197</c:v>
                </c:pt>
                <c:pt idx="42">
                  <c:v>1197</c:v>
                </c:pt>
                <c:pt idx="43">
                  <c:v>1197</c:v>
                </c:pt>
                <c:pt idx="44">
                  <c:v>1197</c:v>
                </c:pt>
                <c:pt idx="45">
                  <c:v>998</c:v>
                </c:pt>
                <c:pt idx="46">
                  <c:v>1397</c:v>
                </c:pt>
                <c:pt idx="47">
                  <c:v>998</c:v>
                </c:pt>
                <c:pt idx="48">
                  <c:v>998</c:v>
                </c:pt>
                <c:pt idx="49">
                  <c:v>998</c:v>
                </c:pt>
                <c:pt idx="50">
                  <c:v>998</c:v>
                </c:pt>
                <c:pt idx="51">
                  <c:v>998</c:v>
                </c:pt>
                <c:pt idx="52">
                  <c:v>1197</c:v>
                </c:pt>
                <c:pt idx="53">
                  <c:v>1397</c:v>
                </c:pt>
                <c:pt idx="54">
                  <c:v>1397</c:v>
                </c:pt>
                <c:pt idx="55">
                  <c:v>1397</c:v>
                </c:pt>
                <c:pt idx="56">
                  <c:v>1397</c:v>
                </c:pt>
                <c:pt idx="57">
                  <c:v>1197</c:v>
                </c:pt>
                <c:pt idx="58">
                  <c:v>1197</c:v>
                </c:pt>
                <c:pt idx="59">
                  <c:v>1197</c:v>
                </c:pt>
                <c:pt idx="60">
                  <c:v>1396</c:v>
                </c:pt>
                <c:pt idx="61">
                  <c:v>1591</c:v>
                </c:pt>
                <c:pt idx="62">
                  <c:v>1582</c:v>
                </c:pt>
                <c:pt idx="63">
                  <c:v>1582</c:v>
                </c:pt>
                <c:pt idx="64">
                  <c:v>1591</c:v>
                </c:pt>
                <c:pt idx="65">
                  <c:v>1582</c:v>
                </c:pt>
                <c:pt idx="66">
                  <c:v>1591</c:v>
                </c:pt>
                <c:pt idx="67">
                  <c:v>1396</c:v>
                </c:pt>
                <c:pt idx="68">
                  <c:v>1396</c:v>
                </c:pt>
                <c:pt idx="69">
                  <c:v>1591</c:v>
                </c:pt>
                <c:pt idx="70">
                  <c:v>1591</c:v>
                </c:pt>
                <c:pt idx="71">
                  <c:v>1582</c:v>
                </c:pt>
                <c:pt idx="72">
                  <c:v>1396</c:v>
                </c:pt>
                <c:pt idx="73">
                  <c:v>1396</c:v>
                </c:pt>
                <c:pt idx="74">
                  <c:v>1197</c:v>
                </c:pt>
                <c:pt idx="75">
                  <c:v>1197</c:v>
                </c:pt>
                <c:pt idx="76">
                  <c:v>1197</c:v>
                </c:pt>
                <c:pt idx="77">
                  <c:v>1197</c:v>
                </c:pt>
                <c:pt idx="78">
                  <c:v>1197</c:v>
                </c:pt>
                <c:pt idx="79">
                  <c:v>1197</c:v>
                </c:pt>
                <c:pt idx="80">
                  <c:v>1999</c:v>
                </c:pt>
                <c:pt idx="81">
                  <c:v>1999</c:v>
                </c:pt>
                <c:pt idx="82">
                  <c:v>1999</c:v>
                </c:pt>
                <c:pt idx="83">
                  <c:v>1999</c:v>
                </c:pt>
                <c:pt idx="84">
                  <c:v>1995</c:v>
                </c:pt>
                <c:pt idx="85">
                  <c:v>1999</c:v>
                </c:pt>
                <c:pt idx="86">
                  <c:v>1995</c:v>
                </c:pt>
                <c:pt idx="87">
                  <c:v>1999</c:v>
                </c:pt>
                <c:pt idx="88">
                  <c:v>1995</c:v>
                </c:pt>
                <c:pt idx="89">
                  <c:v>1999</c:v>
                </c:pt>
                <c:pt idx="90">
                  <c:v>1999</c:v>
                </c:pt>
                <c:pt idx="91">
                  <c:v>1995</c:v>
                </c:pt>
                <c:pt idx="92">
                  <c:v>1186</c:v>
                </c:pt>
                <c:pt idx="93">
                  <c:v>1197</c:v>
                </c:pt>
                <c:pt idx="94">
                  <c:v>1197</c:v>
                </c:pt>
                <c:pt idx="95">
                  <c:v>1197</c:v>
                </c:pt>
                <c:pt idx="96">
                  <c:v>1197</c:v>
                </c:pt>
                <c:pt idx="97">
                  <c:v>1197</c:v>
                </c:pt>
                <c:pt idx="98">
                  <c:v>1197</c:v>
                </c:pt>
                <c:pt idx="99">
                  <c:v>1197</c:v>
                </c:pt>
                <c:pt idx="100">
                  <c:v>1186</c:v>
                </c:pt>
                <c:pt idx="101">
                  <c:v>1186</c:v>
                </c:pt>
                <c:pt idx="102">
                  <c:v>1197</c:v>
                </c:pt>
                <c:pt idx="103">
                  <c:v>1197</c:v>
                </c:pt>
                <c:pt idx="104">
                  <c:v>1197</c:v>
                </c:pt>
                <c:pt idx="105">
                  <c:v>1197</c:v>
                </c:pt>
                <c:pt idx="106">
                  <c:v>1120</c:v>
                </c:pt>
                <c:pt idx="107">
                  <c:v>1197</c:v>
                </c:pt>
                <c:pt idx="108">
                  <c:v>1120</c:v>
                </c:pt>
                <c:pt idx="109">
                  <c:v>1120</c:v>
                </c:pt>
                <c:pt idx="110">
                  <c:v>1197</c:v>
                </c:pt>
                <c:pt idx="111">
                  <c:v>1396</c:v>
                </c:pt>
                <c:pt idx="112">
                  <c:v>1591</c:v>
                </c:pt>
                <c:pt idx="113">
                  <c:v>1591</c:v>
                </c:pt>
                <c:pt idx="114">
                  <c:v>1591</c:v>
                </c:pt>
                <c:pt idx="115">
                  <c:v>1591</c:v>
                </c:pt>
                <c:pt idx="116">
                  <c:v>1591</c:v>
                </c:pt>
                <c:pt idx="117">
                  <c:v>1396</c:v>
                </c:pt>
                <c:pt idx="118">
                  <c:v>1582</c:v>
                </c:pt>
                <c:pt idx="119">
                  <c:v>1582</c:v>
                </c:pt>
                <c:pt idx="120">
                  <c:v>1582</c:v>
                </c:pt>
                <c:pt idx="121">
                  <c:v>1582</c:v>
                </c:pt>
                <c:pt idx="122">
                  <c:v>1582</c:v>
                </c:pt>
                <c:pt idx="123">
                  <c:v>1591</c:v>
                </c:pt>
                <c:pt idx="124">
                  <c:v>1582</c:v>
                </c:pt>
                <c:pt idx="125">
                  <c:v>1396</c:v>
                </c:pt>
                <c:pt idx="126">
                  <c:v>1591</c:v>
                </c:pt>
                <c:pt idx="127">
                  <c:v>1591</c:v>
                </c:pt>
                <c:pt idx="128">
                  <c:v>1582</c:v>
                </c:pt>
                <c:pt idx="129">
                  <c:v>1197</c:v>
                </c:pt>
              </c:numCache>
            </c:numRef>
          </c:xVal>
          <c:yVal>
            <c:numRef>
              <c:f>'Hyundai correl'!$C$2:$C$131</c:f>
              <c:numCache>
                <c:formatCode>General</c:formatCode>
                <c:ptCount val="130"/>
                <c:pt idx="0">
                  <c:v>16.38</c:v>
                </c:pt>
                <c:pt idx="1">
                  <c:v>16.38</c:v>
                </c:pt>
                <c:pt idx="2">
                  <c:v>16.38</c:v>
                </c:pt>
                <c:pt idx="3">
                  <c:v>16.38</c:v>
                </c:pt>
                <c:pt idx="4">
                  <c:v>16.38</c:v>
                </c:pt>
                <c:pt idx="5">
                  <c:v>16.38</c:v>
                </c:pt>
                <c:pt idx="6">
                  <c:v>16.38</c:v>
                </c:pt>
                <c:pt idx="7">
                  <c:v>16.38</c:v>
                </c:pt>
                <c:pt idx="8">
                  <c:v>16.38</c:v>
                </c:pt>
                <c:pt idx="9">
                  <c:v>16.38</c:v>
                </c:pt>
                <c:pt idx="10">
                  <c:v>16.38</c:v>
                </c:pt>
                <c:pt idx="11">
                  <c:v>16.38</c:v>
                </c:pt>
                <c:pt idx="12">
                  <c:v>16.38</c:v>
                </c:pt>
                <c:pt idx="13">
                  <c:v>16.38</c:v>
                </c:pt>
                <c:pt idx="14">
                  <c:v>13.3</c:v>
                </c:pt>
                <c:pt idx="15">
                  <c:v>18.399999999999999</c:v>
                </c:pt>
                <c:pt idx="16">
                  <c:v>13.3</c:v>
                </c:pt>
                <c:pt idx="17">
                  <c:v>18.399999999999999</c:v>
                </c:pt>
                <c:pt idx="18">
                  <c:v>13.3</c:v>
                </c:pt>
                <c:pt idx="19">
                  <c:v>18.399999999999999</c:v>
                </c:pt>
                <c:pt idx="20">
                  <c:v>13.3</c:v>
                </c:pt>
                <c:pt idx="21">
                  <c:v>18.399999999999999</c:v>
                </c:pt>
                <c:pt idx="22">
                  <c:v>13.3</c:v>
                </c:pt>
                <c:pt idx="23">
                  <c:v>13.3</c:v>
                </c:pt>
                <c:pt idx="24">
                  <c:v>13.3</c:v>
                </c:pt>
                <c:pt idx="25">
                  <c:v>18.399999999999999</c:v>
                </c:pt>
                <c:pt idx="26">
                  <c:v>16.38</c:v>
                </c:pt>
                <c:pt idx="27">
                  <c:v>16.38</c:v>
                </c:pt>
                <c:pt idx="28">
                  <c:v>16.38</c:v>
                </c:pt>
                <c:pt idx="29">
                  <c:v>16.38</c:v>
                </c:pt>
                <c:pt idx="30">
                  <c:v>16.38</c:v>
                </c:pt>
                <c:pt idx="31">
                  <c:v>16.38</c:v>
                </c:pt>
                <c:pt idx="32">
                  <c:v>16.38</c:v>
                </c:pt>
                <c:pt idx="33">
                  <c:v>16.38</c:v>
                </c:pt>
                <c:pt idx="34">
                  <c:v>16.38</c:v>
                </c:pt>
                <c:pt idx="35">
                  <c:v>16.38</c:v>
                </c:pt>
                <c:pt idx="36">
                  <c:v>16.38</c:v>
                </c:pt>
                <c:pt idx="37">
                  <c:v>16.38</c:v>
                </c:pt>
                <c:pt idx="38">
                  <c:v>24</c:v>
                </c:pt>
                <c:pt idx="39">
                  <c:v>24</c:v>
                </c:pt>
                <c:pt idx="40">
                  <c:v>18.899999999999999</c:v>
                </c:pt>
                <c:pt idx="41">
                  <c:v>18.899999999999999</c:v>
                </c:pt>
                <c:pt idx="42">
                  <c:v>16.38</c:v>
                </c:pt>
                <c:pt idx="43">
                  <c:v>16.38</c:v>
                </c:pt>
                <c:pt idx="44">
                  <c:v>16.38</c:v>
                </c:pt>
                <c:pt idx="45">
                  <c:v>16.38</c:v>
                </c:pt>
                <c:pt idx="46">
                  <c:v>16.38</c:v>
                </c:pt>
                <c:pt idx="47">
                  <c:v>16.38</c:v>
                </c:pt>
                <c:pt idx="48">
                  <c:v>16.38</c:v>
                </c:pt>
                <c:pt idx="49">
                  <c:v>16.38</c:v>
                </c:pt>
                <c:pt idx="50">
                  <c:v>16.38</c:v>
                </c:pt>
                <c:pt idx="51">
                  <c:v>16.38</c:v>
                </c:pt>
                <c:pt idx="52">
                  <c:v>16.38</c:v>
                </c:pt>
                <c:pt idx="53">
                  <c:v>16.38</c:v>
                </c:pt>
                <c:pt idx="54">
                  <c:v>16.38</c:v>
                </c:pt>
                <c:pt idx="55">
                  <c:v>16.38</c:v>
                </c:pt>
                <c:pt idx="56">
                  <c:v>16.38</c:v>
                </c:pt>
                <c:pt idx="57">
                  <c:v>15</c:v>
                </c:pt>
                <c:pt idx="58">
                  <c:v>15</c:v>
                </c:pt>
                <c:pt idx="59">
                  <c:v>15</c:v>
                </c:pt>
                <c:pt idx="60">
                  <c:v>21.19</c:v>
                </c:pt>
                <c:pt idx="61">
                  <c:v>16.38</c:v>
                </c:pt>
                <c:pt idx="62">
                  <c:v>19.899999999999999</c:v>
                </c:pt>
                <c:pt idx="63">
                  <c:v>19.899999999999999</c:v>
                </c:pt>
                <c:pt idx="64">
                  <c:v>16.38</c:v>
                </c:pt>
                <c:pt idx="65">
                  <c:v>14</c:v>
                </c:pt>
                <c:pt idx="66">
                  <c:v>16.38</c:v>
                </c:pt>
                <c:pt idx="67">
                  <c:v>16.38</c:v>
                </c:pt>
                <c:pt idx="68">
                  <c:v>16.38</c:v>
                </c:pt>
                <c:pt idx="69">
                  <c:v>16.38</c:v>
                </c:pt>
                <c:pt idx="70">
                  <c:v>16.38</c:v>
                </c:pt>
                <c:pt idx="71">
                  <c:v>14</c:v>
                </c:pt>
                <c:pt idx="72">
                  <c:v>16.38</c:v>
                </c:pt>
                <c:pt idx="73">
                  <c:v>16.38</c:v>
                </c:pt>
                <c:pt idx="74">
                  <c:v>18.899999999999999</c:v>
                </c:pt>
                <c:pt idx="75">
                  <c:v>18.899999999999999</c:v>
                </c:pt>
                <c:pt idx="76">
                  <c:v>18.899999999999999</c:v>
                </c:pt>
                <c:pt idx="77">
                  <c:v>18.899999999999999</c:v>
                </c:pt>
                <c:pt idx="78">
                  <c:v>18.899999999999999</c:v>
                </c:pt>
                <c:pt idx="79">
                  <c:v>16.38</c:v>
                </c:pt>
                <c:pt idx="80">
                  <c:v>13.1</c:v>
                </c:pt>
                <c:pt idx="81">
                  <c:v>13.1</c:v>
                </c:pt>
                <c:pt idx="82">
                  <c:v>13.1</c:v>
                </c:pt>
                <c:pt idx="83">
                  <c:v>13.1</c:v>
                </c:pt>
                <c:pt idx="84">
                  <c:v>16.38</c:v>
                </c:pt>
                <c:pt idx="85">
                  <c:v>13.3</c:v>
                </c:pt>
                <c:pt idx="86">
                  <c:v>16.38</c:v>
                </c:pt>
                <c:pt idx="87">
                  <c:v>13.3</c:v>
                </c:pt>
                <c:pt idx="88">
                  <c:v>16.38</c:v>
                </c:pt>
                <c:pt idx="89">
                  <c:v>13.3</c:v>
                </c:pt>
                <c:pt idx="90">
                  <c:v>13.3</c:v>
                </c:pt>
                <c:pt idx="91">
                  <c:v>16.38</c:v>
                </c:pt>
                <c:pt idx="92">
                  <c:v>20.7</c:v>
                </c:pt>
                <c:pt idx="93">
                  <c:v>16.38</c:v>
                </c:pt>
                <c:pt idx="94">
                  <c:v>16.38</c:v>
                </c:pt>
                <c:pt idx="95">
                  <c:v>16.38</c:v>
                </c:pt>
                <c:pt idx="96">
                  <c:v>16.38</c:v>
                </c:pt>
                <c:pt idx="97">
                  <c:v>16.38</c:v>
                </c:pt>
                <c:pt idx="98">
                  <c:v>16.38</c:v>
                </c:pt>
                <c:pt idx="99">
                  <c:v>16.38</c:v>
                </c:pt>
                <c:pt idx="100">
                  <c:v>16.38</c:v>
                </c:pt>
                <c:pt idx="101">
                  <c:v>16.38</c:v>
                </c:pt>
                <c:pt idx="102">
                  <c:v>15.7</c:v>
                </c:pt>
                <c:pt idx="103">
                  <c:v>15.7</c:v>
                </c:pt>
                <c:pt idx="104">
                  <c:v>15.7</c:v>
                </c:pt>
                <c:pt idx="105">
                  <c:v>15.7</c:v>
                </c:pt>
                <c:pt idx="106">
                  <c:v>19</c:v>
                </c:pt>
                <c:pt idx="107">
                  <c:v>15.7</c:v>
                </c:pt>
                <c:pt idx="108">
                  <c:v>19</c:v>
                </c:pt>
                <c:pt idx="109">
                  <c:v>19</c:v>
                </c:pt>
                <c:pt idx="110">
                  <c:v>19</c:v>
                </c:pt>
                <c:pt idx="111">
                  <c:v>21.38</c:v>
                </c:pt>
                <c:pt idx="112">
                  <c:v>15.29</c:v>
                </c:pt>
                <c:pt idx="113">
                  <c:v>15.29</c:v>
                </c:pt>
                <c:pt idx="114">
                  <c:v>15.29</c:v>
                </c:pt>
                <c:pt idx="115">
                  <c:v>15.29</c:v>
                </c:pt>
                <c:pt idx="116">
                  <c:v>15.29</c:v>
                </c:pt>
                <c:pt idx="117">
                  <c:v>21.38</c:v>
                </c:pt>
                <c:pt idx="118">
                  <c:v>17.010000000000002</c:v>
                </c:pt>
                <c:pt idx="119">
                  <c:v>17.010000000000002</c:v>
                </c:pt>
                <c:pt idx="120">
                  <c:v>17.010000000000002</c:v>
                </c:pt>
                <c:pt idx="121">
                  <c:v>17.010000000000002</c:v>
                </c:pt>
                <c:pt idx="122">
                  <c:v>17.010000000000002</c:v>
                </c:pt>
                <c:pt idx="123">
                  <c:v>15.29</c:v>
                </c:pt>
                <c:pt idx="124">
                  <c:v>17.010000000000002</c:v>
                </c:pt>
                <c:pt idx="125">
                  <c:v>21.38</c:v>
                </c:pt>
                <c:pt idx="126">
                  <c:v>15.29</c:v>
                </c:pt>
                <c:pt idx="127">
                  <c:v>15.29</c:v>
                </c:pt>
                <c:pt idx="128">
                  <c:v>16.38</c:v>
                </c:pt>
                <c:pt idx="129">
                  <c:v>16.38</c:v>
                </c:pt>
              </c:numCache>
            </c:numRef>
          </c:yVal>
          <c:smooth val="0"/>
          <c:extLst>
            <c:ext xmlns:c16="http://schemas.microsoft.com/office/drawing/2014/chart" uri="{C3380CC4-5D6E-409C-BE32-E72D297353CC}">
              <c16:uniqueId val="{00000000-D8F7-4F3D-811A-5AECD33CA067}"/>
            </c:ext>
          </c:extLst>
        </c:ser>
        <c:dLbls>
          <c:showLegendKey val="0"/>
          <c:showVal val="0"/>
          <c:showCatName val="0"/>
          <c:showSerName val="0"/>
          <c:showPercent val="0"/>
          <c:showBubbleSize val="0"/>
        </c:dLbls>
        <c:axId val="1472937936"/>
        <c:axId val="1472925040"/>
      </c:scatterChart>
      <c:valAx>
        <c:axId val="1472937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25040"/>
        <c:crosses val="autoZero"/>
        <c:crossBetween val="midCat"/>
      </c:valAx>
      <c:valAx>
        <c:axId val="147292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37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'Hyundai correl'!$C$1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'Hyundai correl'!$B$2:$B$131</c:f>
              <c:numCache>
                <c:formatCode>General</c:formatCode>
                <c:ptCount val="130"/>
                <c:pt idx="0">
                  <c:v>35</c:v>
                </c:pt>
                <c:pt idx="1">
                  <c:v>35</c:v>
                </c:pt>
                <c:pt idx="2">
                  <c:v>35</c:v>
                </c:pt>
                <c:pt idx="3">
                  <c:v>35</c:v>
                </c:pt>
                <c:pt idx="4">
                  <c:v>35</c:v>
                </c:pt>
                <c:pt idx="5">
                  <c:v>45</c:v>
                </c:pt>
                <c:pt idx="6">
                  <c:v>35</c:v>
                </c:pt>
                <c:pt idx="7">
                  <c:v>35</c:v>
                </c:pt>
                <c:pt idx="8">
                  <c:v>43</c:v>
                </c:pt>
                <c:pt idx="9">
                  <c:v>43</c:v>
                </c:pt>
                <c:pt idx="10">
                  <c:v>43</c:v>
                </c:pt>
                <c:pt idx="11">
                  <c:v>43</c:v>
                </c:pt>
                <c:pt idx="12">
                  <c:v>43</c:v>
                </c:pt>
                <c:pt idx="13">
                  <c:v>43</c:v>
                </c:pt>
                <c:pt idx="14">
                  <c:v>45</c:v>
                </c:pt>
                <c:pt idx="15">
                  <c:v>45</c:v>
                </c:pt>
                <c:pt idx="16">
                  <c:v>45</c:v>
                </c:pt>
                <c:pt idx="17">
                  <c:v>45</c:v>
                </c:pt>
                <c:pt idx="18">
                  <c:v>45</c:v>
                </c:pt>
                <c:pt idx="19">
                  <c:v>45</c:v>
                </c:pt>
                <c:pt idx="20">
                  <c:v>45</c:v>
                </c:pt>
                <c:pt idx="21">
                  <c:v>45</c:v>
                </c:pt>
                <c:pt idx="22">
                  <c:v>45</c:v>
                </c:pt>
                <c:pt idx="23">
                  <c:v>45</c:v>
                </c:pt>
                <c:pt idx="24">
                  <c:v>45</c:v>
                </c:pt>
                <c:pt idx="25">
                  <c:v>45</c:v>
                </c:pt>
                <c:pt idx="26">
                  <c:v>37</c:v>
                </c:pt>
                <c:pt idx="27">
                  <c:v>37</c:v>
                </c:pt>
                <c:pt idx="28">
                  <c:v>37</c:v>
                </c:pt>
                <c:pt idx="29">
                  <c:v>37</c:v>
                </c:pt>
                <c:pt idx="30">
                  <c:v>37</c:v>
                </c:pt>
                <c:pt idx="31">
                  <c:v>37</c:v>
                </c:pt>
                <c:pt idx="32">
                  <c:v>37</c:v>
                </c:pt>
                <c:pt idx="33">
                  <c:v>37</c:v>
                </c:pt>
                <c:pt idx="34">
                  <c:v>37</c:v>
                </c:pt>
                <c:pt idx="35">
                  <c:v>37</c:v>
                </c:pt>
                <c:pt idx="36">
                  <c:v>37</c:v>
                </c:pt>
                <c:pt idx="37">
                  <c:v>37</c:v>
                </c:pt>
                <c:pt idx="38">
                  <c:v>43</c:v>
                </c:pt>
                <c:pt idx="39">
                  <c:v>43</c:v>
                </c:pt>
                <c:pt idx="40">
                  <c:v>43</c:v>
                </c:pt>
                <c:pt idx="41">
                  <c:v>43</c:v>
                </c:pt>
                <c:pt idx="42">
                  <c:v>43</c:v>
                </c:pt>
                <c:pt idx="43">
                  <c:v>43</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40</c:v>
                </c:pt>
                <c:pt idx="58">
                  <c:v>40</c:v>
                </c:pt>
                <c:pt idx="59">
                  <c:v>40</c:v>
                </c:pt>
                <c:pt idx="60">
                  <c:v>40</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43</c:v>
                </c:pt>
                <c:pt idx="75">
                  <c:v>43</c:v>
                </c:pt>
                <c:pt idx="76">
                  <c:v>43</c:v>
                </c:pt>
                <c:pt idx="77">
                  <c:v>43</c:v>
                </c:pt>
                <c:pt idx="78">
                  <c:v>43</c:v>
                </c:pt>
                <c:pt idx="79">
                  <c:v>43</c:v>
                </c:pt>
                <c:pt idx="80">
                  <c:v>50</c:v>
                </c:pt>
                <c:pt idx="81">
                  <c:v>50</c:v>
                </c:pt>
                <c:pt idx="82">
                  <c:v>50</c:v>
                </c:pt>
                <c:pt idx="83">
                  <c:v>50</c:v>
                </c:pt>
                <c:pt idx="84">
                  <c:v>45</c:v>
                </c:pt>
                <c:pt idx="85">
                  <c:v>45</c:v>
                </c:pt>
                <c:pt idx="86">
                  <c:v>45</c:v>
                </c:pt>
                <c:pt idx="87">
                  <c:v>45</c:v>
                </c:pt>
                <c:pt idx="88">
                  <c:v>45</c:v>
                </c:pt>
                <c:pt idx="89">
                  <c:v>45</c:v>
                </c:pt>
                <c:pt idx="90">
                  <c:v>45</c:v>
                </c:pt>
                <c:pt idx="91">
                  <c:v>45</c:v>
                </c:pt>
                <c:pt idx="92">
                  <c:v>37</c:v>
                </c:pt>
                <c:pt idx="93">
                  <c:v>37</c:v>
                </c:pt>
                <c:pt idx="94">
                  <c:v>37</c:v>
                </c:pt>
                <c:pt idx="95">
                  <c:v>37</c:v>
                </c:pt>
                <c:pt idx="96">
                  <c:v>37</c:v>
                </c:pt>
                <c:pt idx="97">
                  <c:v>37</c:v>
                </c:pt>
                <c:pt idx="98">
                  <c:v>37</c:v>
                </c:pt>
                <c:pt idx="99">
                  <c:v>37</c:v>
                </c:pt>
                <c:pt idx="100">
                  <c:v>37</c:v>
                </c:pt>
                <c:pt idx="101">
                  <c:v>37</c:v>
                </c:pt>
                <c:pt idx="102">
                  <c:v>43</c:v>
                </c:pt>
                <c:pt idx="103">
                  <c:v>43</c:v>
                </c:pt>
                <c:pt idx="104">
                  <c:v>43</c:v>
                </c:pt>
                <c:pt idx="105">
                  <c:v>43</c:v>
                </c:pt>
                <c:pt idx="106">
                  <c:v>43</c:v>
                </c:pt>
                <c:pt idx="107">
                  <c:v>43</c:v>
                </c:pt>
                <c:pt idx="108">
                  <c:v>43</c:v>
                </c:pt>
                <c:pt idx="109">
                  <c:v>43</c:v>
                </c:pt>
                <c:pt idx="110">
                  <c:v>43</c:v>
                </c:pt>
                <c:pt idx="111">
                  <c:v>45</c:v>
                </c:pt>
                <c:pt idx="112">
                  <c:v>45</c:v>
                </c:pt>
                <c:pt idx="113">
                  <c:v>45</c:v>
                </c:pt>
                <c:pt idx="114">
                  <c:v>45</c:v>
                </c:pt>
                <c:pt idx="115">
                  <c:v>45</c:v>
                </c:pt>
                <c:pt idx="116">
                  <c:v>45</c:v>
                </c:pt>
                <c:pt idx="117">
                  <c:v>45</c:v>
                </c:pt>
                <c:pt idx="118">
                  <c:v>45</c:v>
                </c:pt>
                <c:pt idx="119">
                  <c:v>45</c:v>
                </c:pt>
                <c:pt idx="120">
                  <c:v>45</c:v>
                </c:pt>
                <c:pt idx="121">
                  <c:v>45</c:v>
                </c:pt>
                <c:pt idx="122">
                  <c:v>45</c:v>
                </c:pt>
                <c:pt idx="123">
                  <c:v>45</c:v>
                </c:pt>
                <c:pt idx="124">
                  <c:v>45</c:v>
                </c:pt>
                <c:pt idx="125">
                  <c:v>45</c:v>
                </c:pt>
                <c:pt idx="126">
                  <c:v>45</c:v>
                </c:pt>
                <c:pt idx="127">
                  <c:v>45</c:v>
                </c:pt>
                <c:pt idx="128">
                  <c:v>45</c:v>
                </c:pt>
                <c:pt idx="129">
                  <c:v>45</c:v>
                </c:pt>
              </c:numCache>
            </c:numRef>
          </c:xVal>
          <c:yVal>
            <c:numRef>
              <c:f>'Hyundai correl'!$C$2:$C$131</c:f>
              <c:numCache>
                <c:formatCode>General</c:formatCode>
                <c:ptCount val="130"/>
                <c:pt idx="0">
                  <c:v>16.38</c:v>
                </c:pt>
                <c:pt idx="1">
                  <c:v>16.38</c:v>
                </c:pt>
                <c:pt idx="2">
                  <c:v>16.38</c:v>
                </c:pt>
                <c:pt idx="3">
                  <c:v>16.38</c:v>
                </c:pt>
                <c:pt idx="4">
                  <c:v>16.38</c:v>
                </c:pt>
                <c:pt idx="5">
                  <c:v>16.38</c:v>
                </c:pt>
                <c:pt idx="6">
                  <c:v>16.38</c:v>
                </c:pt>
                <c:pt idx="7">
                  <c:v>16.38</c:v>
                </c:pt>
                <c:pt idx="8">
                  <c:v>16.38</c:v>
                </c:pt>
                <c:pt idx="9">
                  <c:v>16.38</c:v>
                </c:pt>
                <c:pt idx="10">
                  <c:v>16.38</c:v>
                </c:pt>
                <c:pt idx="11">
                  <c:v>16.38</c:v>
                </c:pt>
                <c:pt idx="12">
                  <c:v>16.38</c:v>
                </c:pt>
                <c:pt idx="13">
                  <c:v>16.38</c:v>
                </c:pt>
                <c:pt idx="14">
                  <c:v>13.3</c:v>
                </c:pt>
                <c:pt idx="15">
                  <c:v>18.399999999999999</c:v>
                </c:pt>
                <c:pt idx="16">
                  <c:v>13.3</c:v>
                </c:pt>
                <c:pt idx="17">
                  <c:v>18.399999999999999</c:v>
                </c:pt>
                <c:pt idx="18">
                  <c:v>13.3</c:v>
                </c:pt>
                <c:pt idx="19">
                  <c:v>18.399999999999999</c:v>
                </c:pt>
                <c:pt idx="20">
                  <c:v>13.3</c:v>
                </c:pt>
                <c:pt idx="21">
                  <c:v>18.399999999999999</c:v>
                </c:pt>
                <c:pt idx="22">
                  <c:v>13.3</c:v>
                </c:pt>
                <c:pt idx="23">
                  <c:v>13.3</c:v>
                </c:pt>
                <c:pt idx="24">
                  <c:v>13.3</c:v>
                </c:pt>
                <c:pt idx="25">
                  <c:v>18.399999999999999</c:v>
                </c:pt>
                <c:pt idx="26">
                  <c:v>16.38</c:v>
                </c:pt>
                <c:pt idx="27">
                  <c:v>16.38</c:v>
                </c:pt>
                <c:pt idx="28">
                  <c:v>16.38</c:v>
                </c:pt>
                <c:pt idx="29">
                  <c:v>16.38</c:v>
                </c:pt>
                <c:pt idx="30">
                  <c:v>16.38</c:v>
                </c:pt>
                <c:pt idx="31">
                  <c:v>16.38</c:v>
                </c:pt>
                <c:pt idx="32">
                  <c:v>16.38</c:v>
                </c:pt>
                <c:pt idx="33">
                  <c:v>16.38</c:v>
                </c:pt>
                <c:pt idx="34">
                  <c:v>16.38</c:v>
                </c:pt>
                <c:pt idx="35">
                  <c:v>16.38</c:v>
                </c:pt>
                <c:pt idx="36">
                  <c:v>16.38</c:v>
                </c:pt>
                <c:pt idx="37">
                  <c:v>16.38</c:v>
                </c:pt>
                <c:pt idx="38">
                  <c:v>24</c:v>
                </c:pt>
                <c:pt idx="39">
                  <c:v>24</c:v>
                </c:pt>
                <c:pt idx="40">
                  <c:v>18.899999999999999</c:v>
                </c:pt>
                <c:pt idx="41">
                  <c:v>18.899999999999999</c:v>
                </c:pt>
                <c:pt idx="42">
                  <c:v>16.38</c:v>
                </c:pt>
                <c:pt idx="43">
                  <c:v>16.38</c:v>
                </c:pt>
                <c:pt idx="44">
                  <c:v>16.38</c:v>
                </c:pt>
                <c:pt idx="45">
                  <c:v>16.38</c:v>
                </c:pt>
                <c:pt idx="46">
                  <c:v>16.38</c:v>
                </c:pt>
                <c:pt idx="47">
                  <c:v>16.38</c:v>
                </c:pt>
                <c:pt idx="48">
                  <c:v>16.38</c:v>
                </c:pt>
                <c:pt idx="49">
                  <c:v>16.38</c:v>
                </c:pt>
                <c:pt idx="50">
                  <c:v>16.38</c:v>
                </c:pt>
                <c:pt idx="51">
                  <c:v>16.38</c:v>
                </c:pt>
                <c:pt idx="52">
                  <c:v>16.38</c:v>
                </c:pt>
                <c:pt idx="53">
                  <c:v>16.38</c:v>
                </c:pt>
                <c:pt idx="54">
                  <c:v>16.38</c:v>
                </c:pt>
                <c:pt idx="55">
                  <c:v>16.38</c:v>
                </c:pt>
                <c:pt idx="56">
                  <c:v>16.38</c:v>
                </c:pt>
                <c:pt idx="57">
                  <c:v>15</c:v>
                </c:pt>
                <c:pt idx="58">
                  <c:v>15</c:v>
                </c:pt>
                <c:pt idx="59">
                  <c:v>15</c:v>
                </c:pt>
                <c:pt idx="60">
                  <c:v>21.19</c:v>
                </c:pt>
                <c:pt idx="61">
                  <c:v>16.38</c:v>
                </c:pt>
                <c:pt idx="62">
                  <c:v>19.899999999999999</c:v>
                </c:pt>
                <c:pt idx="63">
                  <c:v>19.899999999999999</c:v>
                </c:pt>
                <c:pt idx="64">
                  <c:v>16.38</c:v>
                </c:pt>
                <c:pt idx="65">
                  <c:v>14</c:v>
                </c:pt>
                <c:pt idx="66">
                  <c:v>16.38</c:v>
                </c:pt>
                <c:pt idx="67">
                  <c:v>16.38</c:v>
                </c:pt>
                <c:pt idx="68">
                  <c:v>16.38</c:v>
                </c:pt>
                <c:pt idx="69">
                  <c:v>16.38</c:v>
                </c:pt>
                <c:pt idx="70">
                  <c:v>16.38</c:v>
                </c:pt>
                <c:pt idx="71">
                  <c:v>14</c:v>
                </c:pt>
                <c:pt idx="72">
                  <c:v>16.38</c:v>
                </c:pt>
                <c:pt idx="73">
                  <c:v>16.38</c:v>
                </c:pt>
                <c:pt idx="74">
                  <c:v>18.899999999999999</c:v>
                </c:pt>
                <c:pt idx="75">
                  <c:v>18.899999999999999</c:v>
                </c:pt>
                <c:pt idx="76">
                  <c:v>18.899999999999999</c:v>
                </c:pt>
                <c:pt idx="77">
                  <c:v>18.899999999999999</c:v>
                </c:pt>
                <c:pt idx="78">
                  <c:v>18.899999999999999</c:v>
                </c:pt>
                <c:pt idx="79">
                  <c:v>16.38</c:v>
                </c:pt>
                <c:pt idx="80">
                  <c:v>13.1</c:v>
                </c:pt>
                <c:pt idx="81">
                  <c:v>13.1</c:v>
                </c:pt>
                <c:pt idx="82">
                  <c:v>13.1</c:v>
                </c:pt>
                <c:pt idx="83">
                  <c:v>13.1</c:v>
                </c:pt>
                <c:pt idx="84">
                  <c:v>16.38</c:v>
                </c:pt>
                <c:pt idx="85">
                  <c:v>13.3</c:v>
                </c:pt>
                <c:pt idx="86">
                  <c:v>16.38</c:v>
                </c:pt>
                <c:pt idx="87">
                  <c:v>13.3</c:v>
                </c:pt>
                <c:pt idx="88">
                  <c:v>16.38</c:v>
                </c:pt>
                <c:pt idx="89">
                  <c:v>13.3</c:v>
                </c:pt>
                <c:pt idx="90">
                  <c:v>13.3</c:v>
                </c:pt>
                <c:pt idx="91">
                  <c:v>16.38</c:v>
                </c:pt>
                <c:pt idx="92">
                  <c:v>20.7</c:v>
                </c:pt>
                <c:pt idx="93">
                  <c:v>16.38</c:v>
                </c:pt>
                <c:pt idx="94">
                  <c:v>16.38</c:v>
                </c:pt>
                <c:pt idx="95">
                  <c:v>16.38</c:v>
                </c:pt>
                <c:pt idx="96">
                  <c:v>16.38</c:v>
                </c:pt>
                <c:pt idx="97">
                  <c:v>16.38</c:v>
                </c:pt>
                <c:pt idx="98">
                  <c:v>16.38</c:v>
                </c:pt>
                <c:pt idx="99">
                  <c:v>16.38</c:v>
                </c:pt>
                <c:pt idx="100">
                  <c:v>16.38</c:v>
                </c:pt>
                <c:pt idx="101">
                  <c:v>16.38</c:v>
                </c:pt>
                <c:pt idx="102">
                  <c:v>15.7</c:v>
                </c:pt>
                <c:pt idx="103">
                  <c:v>15.7</c:v>
                </c:pt>
                <c:pt idx="104">
                  <c:v>15.7</c:v>
                </c:pt>
                <c:pt idx="105">
                  <c:v>15.7</c:v>
                </c:pt>
                <c:pt idx="106">
                  <c:v>19</c:v>
                </c:pt>
                <c:pt idx="107">
                  <c:v>15.7</c:v>
                </c:pt>
                <c:pt idx="108">
                  <c:v>19</c:v>
                </c:pt>
                <c:pt idx="109">
                  <c:v>19</c:v>
                </c:pt>
                <c:pt idx="110">
                  <c:v>19</c:v>
                </c:pt>
                <c:pt idx="111">
                  <c:v>21.38</c:v>
                </c:pt>
                <c:pt idx="112">
                  <c:v>15.29</c:v>
                </c:pt>
                <c:pt idx="113">
                  <c:v>15.29</c:v>
                </c:pt>
                <c:pt idx="114">
                  <c:v>15.29</c:v>
                </c:pt>
                <c:pt idx="115">
                  <c:v>15.29</c:v>
                </c:pt>
                <c:pt idx="116">
                  <c:v>15.29</c:v>
                </c:pt>
                <c:pt idx="117">
                  <c:v>21.38</c:v>
                </c:pt>
                <c:pt idx="118">
                  <c:v>17.010000000000002</c:v>
                </c:pt>
                <c:pt idx="119">
                  <c:v>17.010000000000002</c:v>
                </c:pt>
                <c:pt idx="120">
                  <c:v>17.010000000000002</c:v>
                </c:pt>
                <c:pt idx="121">
                  <c:v>17.010000000000002</c:v>
                </c:pt>
                <c:pt idx="122">
                  <c:v>17.010000000000002</c:v>
                </c:pt>
                <c:pt idx="123">
                  <c:v>15.29</c:v>
                </c:pt>
                <c:pt idx="124">
                  <c:v>17.010000000000002</c:v>
                </c:pt>
                <c:pt idx="125">
                  <c:v>21.38</c:v>
                </c:pt>
                <c:pt idx="126">
                  <c:v>15.29</c:v>
                </c:pt>
                <c:pt idx="127">
                  <c:v>15.29</c:v>
                </c:pt>
                <c:pt idx="128">
                  <c:v>16.38</c:v>
                </c:pt>
                <c:pt idx="129">
                  <c:v>16.38</c:v>
                </c:pt>
              </c:numCache>
            </c:numRef>
          </c:yVal>
          <c:smooth val="0"/>
          <c:extLst>
            <c:ext xmlns:c16="http://schemas.microsoft.com/office/drawing/2014/chart" uri="{C3380CC4-5D6E-409C-BE32-E72D297353CC}">
              <c16:uniqueId val="{00000000-5F15-4266-B011-C3F116ACF36A}"/>
            </c:ext>
          </c:extLst>
        </c:ser>
        <c:dLbls>
          <c:showLegendKey val="0"/>
          <c:showVal val="0"/>
          <c:showCatName val="0"/>
          <c:showSerName val="0"/>
          <c:showPercent val="0"/>
          <c:showBubbleSize val="0"/>
        </c:dLbls>
        <c:axId val="1296560608"/>
        <c:axId val="1296555616"/>
      </c:scatterChart>
      <c:valAx>
        <c:axId val="1296560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55616"/>
        <c:crosses val="autoZero"/>
        <c:crossBetween val="midCat"/>
      </c:valAx>
      <c:valAx>
        <c:axId val="129655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60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mileage</a:t>
            </a:r>
            <a:r>
              <a:rPr lang="en-US" baseline="0"/>
              <a:t> and displacement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'Suzuki correl'!$C$1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'Suzuki correl'!$A$2:$A$164</c:f>
              <c:numCache>
                <c:formatCode>General</c:formatCode>
                <c:ptCount val="163"/>
                <c:pt idx="0">
                  <c:v>1196</c:v>
                </c:pt>
                <c:pt idx="1">
                  <c:v>1196</c:v>
                </c:pt>
                <c:pt idx="2">
                  <c:v>1196</c:v>
                </c:pt>
                <c:pt idx="3">
                  <c:v>1196</c:v>
                </c:pt>
                <c:pt idx="4">
                  <c:v>1196</c:v>
                </c:pt>
                <c:pt idx="5">
                  <c:v>998</c:v>
                </c:pt>
                <c:pt idx="6">
                  <c:v>998</c:v>
                </c:pt>
                <c:pt idx="7">
                  <c:v>998</c:v>
                </c:pt>
                <c:pt idx="8">
                  <c:v>998</c:v>
                </c:pt>
                <c:pt idx="9">
                  <c:v>998</c:v>
                </c:pt>
                <c:pt idx="10">
                  <c:v>998</c:v>
                </c:pt>
                <c:pt idx="11">
                  <c:v>998</c:v>
                </c:pt>
                <c:pt idx="12">
                  <c:v>998</c:v>
                </c:pt>
                <c:pt idx="13">
                  <c:v>998</c:v>
                </c:pt>
                <c:pt idx="14">
                  <c:v>998</c:v>
                </c:pt>
                <c:pt idx="15">
                  <c:v>998</c:v>
                </c:pt>
                <c:pt idx="16">
                  <c:v>998</c:v>
                </c:pt>
                <c:pt idx="17">
                  <c:v>998</c:v>
                </c:pt>
                <c:pt idx="18">
                  <c:v>998</c:v>
                </c:pt>
                <c:pt idx="19">
                  <c:v>998</c:v>
                </c:pt>
                <c:pt idx="20">
                  <c:v>998</c:v>
                </c:pt>
                <c:pt idx="21">
                  <c:v>1197</c:v>
                </c:pt>
                <c:pt idx="22">
                  <c:v>1197</c:v>
                </c:pt>
                <c:pt idx="23">
                  <c:v>1197</c:v>
                </c:pt>
                <c:pt idx="24">
                  <c:v>1197</c:v>
                </c:pt>
                <c:pt idx="25">
                  <c:v>1197</c:v>
                </c:pt>
                <c:pt idx="26">
                  <c:v>1197</c:v>
                </c:pt>
                <c:pt idx="27">
                  <c:v>1197</c:v>
                </c:pt>
                <c:pt idx="28">
                  <c:v>1248</c:v>
                </c:pt>
                <c:pt idx="29">
                  <c:v>1197</c:v>
                </c:pt>
                <c:pt idx="30">
                  <c:v>1197</c:v>
                </c:pt>
                <c:pt idx="31">
                  <c:v>1197</c:v>
                </c:pt>
                <c:pt idx="32">
                  <c:v>1197</c:v>
                </c:pt>
                <c:pt idx="33">
                  <c:v>1248</c:v>
                </c:pt>
                <c:pt idx="34">
                  <c:v>1197</c:v>
                </c:pt>
                <c:pt idx="35">
                  <c:v>1248</c:v>
                </c:pt>
                <c:pt idx="36">
                  <c:v>1197</c:v>
                </c:pt>
                <c:pt idx="37">
                  <c:v>1248</c:v>
                </c:pt>
                <c:pt idx="38">
                  <c:v>1248</c:v>
                </c:pt>
                <c:pt idx="39">
                  <c:v>1197</c:v>
                </c:pt>
                <c:pt idx="40">
                  <c:v>1197</c:v>
                </c:pt>
                <c:pt idx="41">
                  <c:v>1197</c:v>
                </c:pt>
                <c:pt idx="42">
                  <c:v>1248</c:v>
                </c:pt>
                <c:pt idx="43">
                  <c:v>1248</c:v>
                </c:pt>
                <c:pt idx="44">
                  <c:v>1248</c:v>
                </c:pt>
                <c:pt idx="45">
                  <c:v>796</c:v>
                </c:pt>
                <c:pt idx="46">
                  <c:v>796</c:v>
                </c:pt>
                <c:pt idx="47">
                  <c:v>796</c:v>
                </c:pt>
                <c:pt idx="48">
                  <c:v>796</c:v>
                </c:pt>
                <c:pt idx="49">
                  <c:v>796</c:v>
                </c:pt>
                <c:pt idx="50">
                  <c:v>796</c:v>
                </c:pt>
                <c:pt idx="51">
                  <c:v>796</c:v>
                </c:pt>
                <c:pt idx="52">
                  <c:v>796</c:v>
                </c:pt>
                <c:pt idx="53">
                  <c:v>998</c:v>
                </c:pt>
                <c:pt idx="54">
                  <c:v>998</c:v>
                </c:pt>
                <c:pt idx="55">
                  <c:v>998</c:v>
                </c:pt>
                <c:pt idx="56">
                  <c:v>998</c:v>
                </c:pt>
                <c:pt idx="57">
                  <c:v>998</c:v>
                </c:pt>
                <c:pt idx="58">
                  <c:v>998</c:v>
                </c:pt>
                <c:pt idx="59">
                  <c:v>998</c:v>
                </c:pt>
                <c:pt idx="60">
                  <c:v>998</c:v>
                </c:pt>
                <c:pt idx="61">
                  <c:v>998</c:v>
                </c:pt>
                <c:pt idx="62">
                  <c:v>998</c:v>
                </c:pt>
                <c:pt idx="63">
                  <c:v>998</c:v>
                </c:pt>
                <c:pt idx="64">
                  <c:v>998</c:v>
                </c:pt>
                <c:pt idx="65">
                  <c:v>998</c:v>
                </c:pt>
                <c:pt idx="66">
                  <c:v>998</c:v>
                </c:pt>
                <c:pt idx="67">
                  <c:v>998</c:v>
                </c:pt>
                <c:pt idx="68">
                  <c:v>998</c:v>
                </c:pt>
                <c:pt idx="69">
                  <c:v>998</c:v>
                </c:pt>
                <c:pt idx="70">
                  <c:v>998</c:v>
                </c:pt>
                <c:pt idx="71">
                  <c:v>998</c:v>
                </c:pt>
                <c:pt idx="72">
                  <c:v>998</c:v>
                </c:pt>
                <c:pt idx="73">
                  <c:v>998</c:v>
                </c:pt>
                <c:pt idx="74">
                  <c:v>1197</c:v>
                </c:pt>
                <c:pt idx="75">
                  <c:v>1197</c:v>
                </c:pt>
                <c:pt idx="76">
                  <c:v>1197</c:v>
                </c:pt>
                <c:pt idx="77">
                  <c:v>1197</c:v>
                </c:pt>
                <c:pt idx="78">
                  <c:v>1197</c:v>
                </c:pt>
                <c:pt idx="79">
                  <c:v>1197</c:v>
                </c:pt>
                <c:pt idx="80">
                  <c:v>1248</c:v>
                </c:pt>
                <c:pt idx="81">
                  <c:v>1248</c:v>
                </c:pt>
                <c:pt idx="82">
                  <c:v>1248</c:v>
                </c:pt>
                <c:pt idx="83">
                  <c:v>1248</c:v>
                </c:pt>
                <c:pt idx="84">
                  <c:v>1248</c:v>
                </c:pt>
                <c:pt idx="85">
                  <c:v>1248</c:v>
                </c:pt>
                <c:pt idx="86">
                  <c:v>1197</c:v>
                </c:pt>
                <c:pt idx="87">
                  <c:v>1248</c:v>
                </c:pt>
                <c:pt idx="88">
                  <c:v>1298</c:v>
                </c:pt>
                <c:pt idx="89">
                  <c:v>1298</c:v>
                </c:pt>
                <c:pt idx="90">
                  <c:v>1248</c:v>
                </c:pt>
                <c:pt idx="91">
                  <c:v>1248</c:v>
                </c:pt>
                <c:pt idx="92">
                  <c:v>1248</c:v>
                </c:pt>
                <c:pt idx="93">
                  <c:v>1248</c:v>
                </c:pt>
                <c:pt idx="94">
                  <c:v>1248</c:v>
                </c:pt>
                <c:pt idx="95">
                  <c:v>1248</c:v>
                </c:pt>
                <c:pt idx="96">
                  <c:v>1248</c:v>
                </c:pt>
                <c:pt idx="97">
                  <c:v>1248</c:v>
                </c:pt>
                <c:pt idx="98">
                  <c:v>1248</c:v>
                </c:pt>
                <c:pt idx="99">
                  <c:v>1462</c:v>
                </c:pt>
                <c:pt idx="100">
                  <c:v>1462</c:v>
                </c:pt>
                <c:pt idx="101">
                  <c:v>1462</c:v>
                </c:pt>
                <c:pt idx="102">
                  <c:v>1462</c:v>
                </c:pt>
                <c:pt idx="103">
                  <c:v>796</c:v>
                </c:pt>
                <c:pt idx="104">
                  <c:v>796</c:v>
                </c:pt>
                <c:pt idx="105">
                  <c:v>1248</c:v>
                </c:pt>
                <c:pt idx="106">
                  <c:v>1248</c:v>
                </c:pt>
                <c:pt idx="107">
                  <c:v>1248</c:v>
                </c:pt>
                <c:pt idx="108">
                  <c:v>1248</c:v>
                </c:pt>
                <c:pt idx="109">
                  <c:v>1197</c:v>
                </c:pt>
                <c:pt idx="110">
                  <c:v>1197</c:v>
                </c:pt>
                <c:pt idx="111">
                  <c:v>1197</c:v>
                </c:pt>
                <c:pt idx="112">
                  <c:v>1197</c:v>
                </c:pt>
                <c:pt idx="113">
                  <c:v>1197</c:v>
                </c:pt>
                <c:pt idx="114">
                  <c:v>1197</c:v>
                </c:pt>
                <c:pt idx="115">
                  <c:v>1197</c:v>
                </c:pt>
                <c:pt idx="116">
                  <c:v>1197</c:v>
                </c:pt>
                <c:pt idx="117">
                  <c:v>1197</c:v>
                </c:pt>
                <c:pt idx="118">
                  <c:v>1462</c:v>
                </c:pt>
                <c:pt idx="119">
                  <c:v>1462</c:v>
                </c:pt>
                <c:pt idx="120">
                  <c:v>1462</c:v>
                </c:pt>
                <c:pt idx="121">
                  <c:v>1462</c:v>
                </c:pt>
                <c:pt idx="122">
                  <c:v>1462</c:v>
                </c:pt>
                <c:pt idx="123">
                  <c:v>1462</c:v>
                </c:pt>
                <c:pt idx="124">
                  <c:v>1498</c:v>
                </c:pt>
                <c:pt idx="125">
                  <c:v>1498</c:v>
                </c:pt>
                <c:pt idx="126">
                  <c:v>1498</c:v>
                </c:pt>
                <c:pt idx="127">
                  <c:v>1462</c:v>
                </c:pt>
                <c:pt idx="128">
                  <c:v>998</c:v>
                </c:pt>
                <c:pt idx="129">
                  <c:v>1248</c:v>
                </c:pt>
                <c:pt idx="130">
                  <c:v>1248</c:v>
                </c:pt>
                <c:pt idx="131">
                  <c:v>1248</c:v>
                </c:pt>
                <c:pt idx="132">
                  <c:v>1248</c:v>
                </c:pt>
                <c:pt idx="133">
                  <c:v>796</c:v>
                </c:pt>
                <c:pt idx="134">
                  <c:v>796</c:v>
                </c:pt>
                <c:pt idx="135">
                  <c:v>1248</c:v>
                </c:pt>
                <c:pt idx="136">
                  <c:v>1248</c:v>
                </c:pt>
                <c:pt idx="137">
                  <c:v>1248</c:v>
                </c:pt>
                <c:pt idx="138">
                  <c:v>1248</c:v>
                </c:pt>
                <c:pt idx="139">
                  <c:v>1462</c:v>
                </c:pt>
                <c:pt idx="140">
                  <c:v>1462</c:v>
                </c:pt>
                <c:pt idx="141">
                  <c:v>1462</c:v>
                </c:pt>
                <c:pt idx="142">
                  <c:v>1462</c:v>
                </c:pt>
                <c:pt idx="143">
                  <c:v>1462</c:v>
                </c:pt>
                <c:pt idx="144">
                  <c:v>1462</c:v>
                </c:pt>
                <c:pt idx="145">
                  <c:v>1462</c:v>
                </c:pt>
                <c:pt idx="146">
                  <c:v>1498</c:v>
                </c:pt>
                <c:pt idx="147">
                  <c:v>1498</c:v>
                </c:pt>
                <c:pt idx="148">
                  <c:v>1498</c:v>
                </c:pt>
                <c:pt idx="149">
                  <c:v>998</c:v>
                </c:pt>
                <c:pt idx="150">
                  <c:v>998</c:v>
                </c:pt>
                <c:pt idx="151">
                  <c:v>1197</c:v>
                </c:pt>
                <c:pt idx="152">
                  <c:v>998</c:v>
                </c:pt>
                <c:pt idx="153">
                  <c:v>1197</c:v>
                </c:pt>
                <c:pt idx="154">
                  <c:v>1197</c:v>
                </c:pt>
                <c:pt idx="155">
                  <c:v>1197</c:v>
                </c:pt>
                <c:pt idx="156">
                  <c:v>998</c:v>
                </c:pt>
                <c:pt idx="157">
                  <c:v>998</c:v>
                </c:pt>
                <c:pt idx="158">
                  <c:v>1197</c:v>
                </c:pt>
                <c:pt idx="159">
                  <c:v>1197</c:v>
                </c:pt>
                <c:pt idx="160">
                  <c:v>998</c:v>
                </c:pt>
                <c:pt idx="161">
                  <c:v>998</c:v>
                </c:pt>
                <c:pt idx="162">
                  <c:v>998</c:v>
                </c:pt>
              </c:numCache>
            </c:numRef>
          </c:xVal>
          <c:yVal>
            <c:numRef>
              <c:f>'Suzuki correl'!$C$2:$C$164</c:f>
              <c:numCache>
                <c:formatCode>General</c:formatCode>
                <c:ptCount val="163"/>
                <c:pt idx="0">
                  <c:v>12</c:v>
                </c:pt>
                <c:pt idx="1">
                  <c:v>12</c:v>
                </c:pt>
                <c:pt idx="2">
                  <c:v>11</c:v>
                </c:pt>
                <c:pt idx="3">
                  <c:v>21.4</c:v>
                </c:pt>
                <c:pt idx="4">
                  <c:v>21.4</c:v>
                </c:pt>
                <c:pt idx="5">
                  <c:v>14</c:v>
                </c:pt>
                <c:pt idx="6">
                  <c:v>14</c:v>
                </c:pt>
                <c:pt idx="7">
                  <c:v>19</c:v>
                </c:pt>
                <c:pt idx="8">
                  <c:v>14</c:v>
                </c:pt>
                <c:pt idx="9">
                  <c:v>21.4</c:v>
                </c:pt>
                <c:pt idx="10">
                  <c:v>14</c:v>
                </c:pt>
                <c:pt idx="11">
                  <c:v>23</c:v>
                </c:pt>
                <c:pt idx="12">
                  <c:v>21.4</c:v>
                </c:pt>
                <c:pt idx="13">
                  <c:v>23</c:v>
                </c:pt>
                <c:pt idx="14">
                  <c:v>23</c:v>
                </c:pt>
                <c:pt idx="15">
                  <c:v>23</c:v>
                </c:pt>
                <c:pt idx="16">
                  <c:v>23</c:v>
                </c:pt>
                <c:pt idx="17">
                  <c:v>23</c:v>
                </c:pt>
                <c:pt idx="18">
                  <c:v>23</c:v>
                </c:pt>
                <c:pt idx="19">
                  <c:v>23</c:v>
                </c:pt>
                <c:pt idx="20">
                  <c:v>23</c:v>
                </c:pt>
                <c:pt idx="21">
                  <c:v>20.89</c:v>
                </c:pt>
                <c:pt idx="22">
                  <c:v>20.89</c:v>
                </c:pt>
                <c:pt idx="23">
                  <c:v>20.89</c:v>
                </c:pt>
                <c:pt idx="24">
                  <c:v>20.89</c:v>
                </c:pt>
                <c:pt idx="25">
                  <c:v>20.89</c:v>
                </c:pt>
                <c:pt idx="26">
                  <c:v>15.1</c:v>
                </c:pt>
                <c:pt idx="27">
                  <c:v>20.89</c:v>
                </c:pt>
                <c:pt idx="28">
                  <c:v>14.6</c:v>
                </c:pt>
                <c:pt idx="29">
                  <c:v>16.3</c:v>
                </c:pt>
                <c:pt idx="30">
                  <c:v>21.4</c:v>
                </c:pt>
                <c:pt idx="31">
                  <c:v>16.3</c:v>
                </c:pt>
                <c:pt idx="32">
                  <c:v>16.3</c:v>
                </c:pt>
                <c:pt idx="33">
                  <c:v>28.4</c:v>
                </c:pt>
                <c:pt idx="34">
                  <c:v>16.3</c:v>
                </c:pt>
                <c:pt idx="35">
                  <c:v>28.4</c:v>
                </c:pt>
                <c:pt idx="36">
                  <c:v>16.3</c:v>
                </c:pt>
                <c:pt idx="37">
                  <c:v>28.4</c:v>
                </c:pt>
                <c:pt idx="38">
                  <c:v>28.4</c:v>
                </c:pt>
                <c:pt idx="39">
                  <c:v>16.3</c:v>
                </c:pt>
                <c:pt idx="40">
                  <c:v>16.3</c:v>
                </c:pt>
                <c:pt idx="41">
                  <c:v>16.3</c:v>
                </c:pt>
                <c:pt idx="42">
                  <c:v>28.4</c:v>
                </c:pt>
                <c:pt idx="43">
                  <c:v>28.4</c:v>
                </c:pt>
                <c:pt idx="44">
                  <c:v>28.4</c:v>
                </c:pt>
                <c:pt idx="45">
                  <c:v>21.4</c:v>
                </c:pt>
                <c:pt idx="46">
                  <c:v>21.4</c:v>
                </c:pt>
                <c:pt idx="47">
                  <c:v>21.4</c:v>
                </c:pt>
                <c:pt idx="48">
                  <c:v>21.4</c:v>
                </c:pt>
                <c:pt idx="49">
                  <c:v>21.4</c:v>
                </c:pt>
                <c:pt idx="50">
                  <c:v>21.4</c:v>
                </c:pt>
                <c:pt idx="51">
                  <c:v>21.4</c:v>
                </c:pt>
                <c:pt idx="52">
                  <c:v>21.4</c:v>
                </c:pt>
                <c:pt idx="53">
                  <c:v>21.4</c:v>
                </c:pt>
                <c:pt idx="54">
                  <c:v>21.4</c:v>
                </c:pt>
                <c:pt idx="55">
                  <c:v>21.4</c:v>
                </c:pt>
                <c:pt idx="56">
                  <c:v>21.4</c:v>
                </c:pt>
                <c:pt idx="57">
                  <c:v>21.4</c:v>
                </c:pt>
                <c:pt idx="58">
                  <c:v>21.4</c:v>
                </c:pt>
                <c:pt idx="59">
                  <c:v>21.4</c:v>
                </c:pt>
                <c:pt idx="60">
                  <c:v>21.4</c:v>
                </c:pt>
                <c:pt idx="61">
                  <c:v>21.4</c:v>
                </c:pt>
                <c:pt idx="62">
                  <c:v>21.4</c:v>
                </c:pt>
                <c:pt idx="63">
                  <c:v>23</c:v>
                </c:pt>
                <c:pt idx="64">
                  <c:v>23</c:v>
                </c:pt>
                <c:pt idx="65">
                  <c:v>23</c:v>
                </c:pt>
                <c:pt idx="66">
                  <c:v>23</c:v>
                </c:pt>
                <c:pt idx="67">
                  <c:v>23</c:v>
                </c:pt>
                <c:pt idx="68">
                  <c:v>21.4</c:v>
                </c:pt>
                <c:pt idx="69">
                  <c:v>23</c:v>
                </c:pt>
                <c:pt idx="70">
                  <c:v>23</c:v>
                </c:pt>
                <c:pt idx="71">
                  <c:v>23</c:v>
                </c:pt>
                <c:pt idx="72">
                  <c:v>23</c:v>
                </c:pt>
                <c:pt idx="73">
                  <c:v>23</c:v>
                </c:pt>
                <c:pt idx="74">
                  <c:v>12.6</c:v>
                </c:pt>
                <c:pt idx="75">
                  <c:v>21.4</c:v>
                </c:pt>
                <c:pt idx="76">
                  <c:v>21.4</c:v>
                </c:pt>
                <c:pt idx="77">
                  <c:v>21.4</c:v>
                </c:pt>
                <c:pt idx="78">
                  <c:v>21.4</c:v>
                </c:pt>
                <c:pt idx="79">
                  <c:v>21.4</c:v>
                </c:pt>
                <c:pt idx="80">
                  <c:v>21.4</c:v>
                </c:pt>
                <c:pt idx="81">
                  <c:v>21.4</c:v>
                </c:pt>
                <c:pt idx="82">
                  <c:v>21.4</c:v>
                </c:pt>
                <c:pt idx="83">
                  <c:v>21.4</c:v>
                </c:pt>
                <c:pt idx="84">
                  <c:v>21.4</c:v>
                </c:pt>
                <c:pt idx="85">
                  <c:v>21.4</c:v>
                </c:pt>
                <c:pt idx="86">
                  <c:v>21.4</c:v>
                </c:pt>
                <c:pt idx="87">
                  <c:v>21.4</c:v>
                </c:pt>
                <c:pt idx="88">
                  <c:v>21.4</c:v>
                </c:pt>
                <c:pt idx="89">
                  <c:v>21.4</c:v>
                </c:pt>
                <c:pt idx="90">
                  <c:v>20</c:v>
                </c:pt>
                <c:pt idx="91">
                  <c:v>20</c:v>
                </c:pt>
                <c:pt idx="92">
                  <c:v>20</c:v>
                </c:pt>
                <c:pt idx="93">
                  <c:v>20</c:v>
                </c:pt>
                <c:pt idx="94">
                  <c:v>20</c:v>
                </c:pt>
                <c:pt idx="95">
                  <c:v>20</c:v>
                </c:pt>
                <c:pt idx="96">
                  <c:v>20</c:v>
                </c:pt>
                <c:pt idx="97">
                  <c:v>20</c:v>
                </c:pt>
                <c:pt idx="98">
                  <c:v>20</c:v>
                </c:pt>
                <c:pt idx="99">
                  <c:v>21.4</c:v>
                </c:pt>
                <c:pt idx="100">
                  <c:v>21.4</c:v>
                </c:pt>
                <c:pt idx="101">
                  <c:v>21.4</c:v>
                </c:pt>
                <c:pt idx="102">
                  <c:v>21.4</c:v>
                </c:pt>
                <c:pt idx="103">
                  <c:v>13</c:v>
                </c:pt>
                <c:pt idx="104">
                  <c:v>13</c:v>
                </c:pt>
                <c:pt idx="105">
                  <c:v>27.39</c:v>
                </c:pt>
                <c:pt idx="106">
                  <c:v>27.39</c:v>
                </c:pt>
                <c:pt idx="107">
                  <c:v>27.39</c:v>
                </c:pt>
                <c:pt idx="108">
                  <c:v>27.39</c:v>
                </c:pt>
                <c:pt idx="109">
                  <c:v>21.4</c:v>
                </c:pt>
                <c:pt idx="110">
                  <c:v>21.4</c:v>
                </c:pt>
                <c:pt idx="111">
                  <c:v>21.4</c:v>
                </c:pt>
                <c:pt idx="112">
                  <c:v>21.4</c:v>
                </c:pt>
                <c:pt idx="113">
                  <c:v>21.4</c:v>
                </c:pt>
                <c:pt idx="114">
                  <c:v>21.4</c:v>
                </c:pt>
                <c:pt idx="115">
                  <c:v>21.4</c:v>
                </c:pt>
                <c:pt idx="116">
                  <c:v>21.4</c:v>
                </c:pt>
                <c:pt idx="117">
                  <c:v>21.4</c:v>
                </c:pt>
                <c:pt idx="118">
                  <c:v>21.4</c:v>
                </c:pt>
                <c:pt idx="119">
                  <c:v>21.4</c:v>
                </c:pt>
                <c:pt idx="120">
                  <c:v>21.4</c:v>
                </c:pt>
                <c:pt idx="121">
                  <c:v>21.4</c:v>
                </c:pt>
                <c:pt idx="122">
                  <c:v>21.4</c:v>
                </c:pt>
                <c:pt idx="123">
                  <c:v>21.4</c:v>
                </c:pt>
                <c:pt idx="124">
                  <c:v>21.4</c:v>
                </c:pt>
                <c:pt idx="125">
                  <c:v>21.4</c:v>
                </c:pt>
                <c:pt idx="126">
                  <c:v>21.4</c:v>
                </c:pt>
                <c:pt idx="127">
                  <c:v>21.4</c:v>
                </c:pt>
                <c:pt idx="128">
                  <c:v>21.4</c:v>
                </c:pt>
                <c:pt idx="129">
                  <c:v>23.65</c:v>
                </c:pt>
                <c:pt idx="130">
                  <c:v>23.65</c:v>
                </c:pt>
                <c:pt idx="131">
                  <c:v>23.65</c:v>
                </c:pt>
                <c:pt idx="132">
                  <c:v>23.65</c:v>
                </c:pt>
                <c:pt idx="133">
                  <c:v>18</c:v>
                </c:pt>
                <c:pt idx="134">
                  <c:v>18</c:v>
                </c:pt>
                <c:pt idx="135">
                  <c:v>28.09</c:v>
                </c:pt>
                <c:pt idx="136">
                  <c:v>28.09</c:v>
                </c:pt>
                <c:pt idx="137">
                  <c:v>28.09</c:v>
                </c:pt>
                <c:pt idx="138">
                  <c:v>28.09</c:v>
                </c:pt>
                <c:pt idx="139">
                  <c:v>21.4</c:v>
                </c:pt>
                <c:pt idx="140">
                  <c:v>21.4</c:v>
                </c:pt>
                <c:pt idx="141">
                  <c:v>21.56</c:v>
                </c:pt>
                <c:pt idx="142">
                  <c:v>21.4</c:v>
                </c:pt>
                <c:pt idx="143">
                  <c:v>21.4</c:v>
                </c:pt>
                <c:pt idx="144">
                  <c:v>21.4</c:v>
                </c:pt>
                <c:pt idx="145">
                  <c:v>21.4</c:v>
                </c:pt>
                <c:pt idx="146">
                  <c:v>26.82</c:v>
                </c:pt>
                <c:pt idx="147">
                  <c:v>26.32</c:v>
                </c:pt>
                <c:pt idx="148">
                  <c:v>26.32</c:v>
                </c:pt>
                <c:pt idx="149">
                  <c:v>21.4</c:v>
                </c:pt>
                <c:pt idx="150">
                  <c:v>21.4</c:v>
                </c:pt>
                <c:pt idx="151">
                  <c:v>21.4</c:v>
                </c:pt>
                <c:pt idx="152">
                  <c:v>21.4</c:v>
                </c:pt>
                <c:pt idx="153">
                  <c:v>21.4</c:v>
                </c:pt>
                <c:pt idx="154">
                  <c:v>21.4</c:v>
                </c:pt>
                <c:pt idx="155">
                  <c:v>21.4</c:v>
                </c:pt>
                <c:pt idx="156">
                  <c:v>21.4</c:v>
                </c:pt>
                <c:pt idx="157">
                  <c:v>21.4</c:v>
                </c:pt>
                <c:pt idx="158">
                  <c:v>21.4</c:v>
                </c:pt>
                <c:pt idx="159">
                  <c:v>21.4</c:v>
                </c:pt>
                <c:pt idx="160">
                  <c:v>21.4</c:v>
                </c:pt>
                <c:pt idx="161">
                  <c:v>21.4</c:v>
                </c:pt>
                <c:pt idx="162">
                  <c:v>21.4</c:v>
                </c:pt>
              </c:numCache>
            </c:numRef>
          </c:yVal>
          <c:smooth val="0"/>
          <c:extLst>
            <c:ext xmlns:c16="http://schemas.microsoft.com/office/drawing/2014/chart" uri="{C3380CC4-5D6E-409C-BE32-E72D297353CC}">
              <c16:uniqueId val="{00000000-CE82-4803-8A7C-71E90B6C50F1}"/>
            </c:ext>
          </c:extLst>
        </c:ser>
        <c:dLbls>
          <c:showLegendKey val="0"/>
          <c:showVal val="0"/>
          <c:showCatName val="0"/>
          <c:showSerName val="0"/>
          <c:showPercent val="0"/>
          <c:showBubbleSize val="0"/>
        </c:dLbls>
        <c:axId val="1472927120"/>
        <c:axId val="1472940016"/>
      </c:scatterChart>
      <c:valAx>
        <c:axId val="147292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40016"/>
        <c:crosses val="autoZero"/>
        <c:crossBetween val="midCat"/>
      </c:valAx>
      <c:valAx>
        <c:axId val="147294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2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mileage and fuel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'Suzuki correl'!$C$1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'Suzuki correl'!$B$2:$B$164</c:f>
              <c:numCache>
                <c:formatCode>General</c:formatCode>
                <c:ptCount val="163"/>
                <c:pt idx="0">
                  <c:v>40</c:v>
                </c:pt>
                <c:pt idx="1">
                  <c:v>40</c:v>
                </c:pt>
                <c:pt idx="2">
                  <c:v>40</c:v>
                </c:pt>
                <c:pt idx="3">
                  <c:v>40</c:v>
                </c:pt>
                <c:pt idx="4">
                  <c:v>40</c:v>
                </c:pt>
                <c:pt idx="5">
                  <c:v>35</c:v>
                </c:pt>
                <c:pt idx="6">
                  <c:v>35</c:v>
                </c:pt>
                <c:pt idx="7">
                  <c:v>35</c:v>
                </c:pt>
                <c:pt idx="8">
                  <c:v>35</c:v>
                </c:pt>
                <c:pt idx="9">
                  <c:v>35</c:v>
                </c:pt>
                <c:pt idx="10">
                  <c:v>35</c:v>
                </c:pt>
                <c:pt idx="11">
                  <c:v>35</c:v>
                </c:pt>
                <c:pt idx="12">
                  <c:v>37</c:v>
                </c:pt>
                <c:pt idx="13">
                  <c:v>35</c:v>
                </c:pt>
                <c:pt idx="14">
                  <c:v>35</c:v>
                </c:pt>
                <c:pt idx="15">
                  <c:v>35</c:v>
                </c:pt>
                <c:pt idx="16">
                  <c:v>35</c:v>
                </c:pt>
                <c:pt idx="17">
                  <c:v>35</c:v>
                </c:pt>
                <c:pt idx="18">
                  <c:v>35</c:v>
                </c:pt>
                <c:pt idx="19">
                  <c:v>35</c:v>
                </c:pt>
                <c:pt idx="20">
                  <c:v>35</c:v>
                </c:pt>
                <c:pt idx="21">
                  <c:v>32</c:v>
                </c:pt>
                <c:pt idx="22">
                  <c:v>32</c:v>
                </c:pt>
                <c:pt idx="23">
                  <c:v>32</c:v>
                </c:pt>
                <c:pt idx="24">
                  <c:v>32</c:v>
                </c:pt>
                <c:pt idx="25">
                  <c:v>32</c:v>
                </c:pt>
                <c:pt idx="26">
                  <c:v>32</c:v>
                </c:pt>
                <c:pt idx="27">
                  <c:v>32</c:v>
                </c:pt>
                <c:pt idx="28">
                  <c:v>42</c:v>
                </c:pt>
                <c:pt idx="29">
                  <c:v>42</c:v>
                </c:pt>
                <c:pt idx="30">
                  <c:v>42</c:v>
                </c:pt>
                <c:pt idx="31">
                  <c:v>37</c:v>
                </c:pt>
                <c:pt idx="32">
                  <c:v>37</c:v>
                </c:pt>
                <c:pt idx="33">
                  <c:v>37</c:v>
                </c:pt>
                <c:pt idx="34">
                  <c:v>37</c:v>
                </c:pt>
                <c:pt idx="35">
                  <c:v>37</c:v>
                </c:pt>
                <c:pt idx="36">
                  <c:v>37</c:v>
                </c:pt>
                <c:pt idx="37">
                  <c:v>37</c:v>
                </c:pt>
                <c:pt idx="38">
                  <c:v>37</c:v>
                </c:pt>
                <c:pt idx="39">
                  <c:v>37</c:v>
                </c:pt>
                <c:pt idx="40">
                  <c:v>37</c:v>
                </c:pt>
                <c:pt idx="41">
                  <c:v>37</c:v>
                </c:pt>
                <c:pt idx="42">
                  <c:v>37</c:v>
                </c:pt>
                <c:pt idx="43">
                  <c:v>37</c:v>
                </c:pt>
                <c:pt idx="44">
                  <c:v>37</c:v>
                </c:pt>
                <c:pt idx="45">
                  <c:v>35</c:v>
                </c:pt>
                <c:pt idx="46">
                  <c:v>35</c:v>
                </c:pt>
                <c:pt idx="47">
                  <c:v>35</c:v>
                </c:pt>
                <c:pt idx="48">
                  <c:v>35</c:v>
                </c:pt>
                <c:pt idx="49">
                  <c:v>35</c:v>
                </c:pt>
                <c:pt idx="50">
                  <c:v>35</c:v>
                </c:pt>
                <c:pt idx="51">
                  <c:v>35</c:v>
                </c:pt>
                <c:pt idx="52">
                  <c:v>35</c:v>
                </c:pt>
                <c:pt idx="53">
                  <c:v>27</c:v>
                </c:pt>
                <c:pt idx="54">
                  <c:v>27</c:v>
                </c:pt>
                <c:pt idx="55">
                  <c:v>27</c:v>
                </c:pt>
                <c:pt idx="56">
                  <c:v>27</c:v>
                </c:pt>
                <c:pt idx="57">
                  <c:v>27</c:v>
                </c:pt>
                <c:pt idx="58">
                  <c:v>27</c:v>
                </c:pt>
                <c:pt idx="59">
                  <c:v>27</c:v>
                </c:pt>
                <c:pt idx="60">
                  <c:v>27</c:v>
                </c:pt>
                <c:pt idx="61">
                  <c:v>27</c:v>
                </c:pt>
                <c:pt idx="62">
                  <c:v>27</c:v>
                </c:pt>
                <c:pt idx="63">
                  <c:v>35</c:v>
                </c:pt>
                <c:pt idx="64">
                  <c:v>35</c:v>
                </c:pt>
                <c:pt idx="65">
                  <c:v>35</c:v>
                </c:pt>
                <c:pt idx="66">
                  <c:v>35</c:v>
                </c:pt>
                <c:pt idx="67">
                  <c:v>35</c:v>
                </c:pt>
                <c:pt idx="68">
                  <c:v>35</c:v>
                </c:pt>
                <c:pt idx="69">
                  <c:v>35</c:v>
                </c:pt>
                <c:pt idx="70">
                  <c:v>35</c:v>
                </c:pt>
                <c:pt idx="71">
                  <c:v>35</c:v>
                </c:pt>
                <c:pt idx="72">
                  <c:v>35</c:v>
                </c:pt>
                <c:pt idx="73">
                  <c:v>35</c:v>
                </c:pt>
                <c:pt idx="74">
                  <c:v>37</c:v>
                </c:pt>
                <c:pt idx="75">
                  <c:v>37</c:v>
                </c:pt>
                <c:pt idx="76">
                  <c:v>37</c:v>
                </c:pt>
                <c:pt idx="77">
                  <c:v>37</c:v>
                </c:pt>
                <c:pt idx="78">
                  <c:v>37</c:v>
                </c:pt>
                <c:pt idx="79">
                  <c:v>37</c:v>
                </c:pt>
                <c:pt idx="80">
                  <c:v>37</c:v>
                </c:pt>
                <c:pt idx="81">
                  <c:v>37</c:v>
                </c:pt>
                <c:pt idx="82">
                  <c:v>37</c:v>
                </c:pt>
                <c:pt idx="83">
                  <c:v>37</c:v>
                </c:pt>
                <c:pt idx="84">
                  <c:v>37</c:v>
                </c:pt>
                <c:pt idx="85">
                  <c:v>37</c:v>
                </c:pt>
                <c:pt idx="86">
                  <c:v>37</c:v>
                </c:pt>
                <c:pt idx="87">
                  <c:v>37</c:v>
                </c:pt>
                <c:pt idx="88">
                  <c:v>40</c:v>
                </c:pt>
                <c:pt idx="89">
                  <c:v>40</c:v>
                </c:pt>
                <c:pt idx="90">
                  <c:v>48</c:v>
                </c:pt>
                <c:pt idx="91">
                  <c:v>48</c:v>
                </c:pt>
                <c:pt idx="92">
                  <c:v>48</c:v>
                </c:pt>
                <c:pt idx="93">
                  <c:v>48</c:v>
                </c:pt>
                <c:pt idx="94">
                  <c:v>48</c:v>
                </c:pt>
                <c:pt idx="95">
                  <c:v>48</c:v>
                </c:pt>
                <c:pt idx="96">
                  <c:v>48</c:v>
                </c:pt>
                <c:pt idx="97">
                  <c:v>48</c:v>
                </c:pt>
                <c:pt idx="98">
                  <c:v>48</c:v>
                </c:pt>
                <c:pt idx="99">
                  <c:v>45</c:v>
                </c:pt>
                <c:pt idx="100">
                  <c:v>45</c:v>
                </c:pt>
                <c:pt idx="101">
                  <c:v>45</c:v>
                </c:pt>
                <c:pt idx="102">
                  <c:v>45</c:v>
                </c:pt>
                <c:pt idx="103">
                  <c:v>35</c:v>
                </c:pt>
                <c:pt idx="104">
                  <c:v>36</c:v>
                </c:pt>
                <c:pt idx="105">
                  <c:v>37</c:v>
                </c:pt>
                <c:pt idx="106">
                  <c:v>37</c:v>
                </c:pt>
                <c:pt idx="107">
                  <c:v>37</c:v>
                </c:pt>
                <c:pt idx="108">
                  <c:v>37</c:v>
                </c:pt>
                <c:pt idx="109">
                  <c:v>37</c:v>
                </c:pt>
                <c:pt idx="110">
                  <c:v>37</c:v>
                </c:pt>
                <c:pt idx="111">
                  <c:v>37</c:v>
                </c:pt>
                <c:pt idx="112">
                  <c:v>37</c:v>
                </c:pt>
                <c:pt idx="113">
                  <c:v>37</c:v>
                </c:pt>
                <c:pt idx="114">
                  <c:v>37</c:v>
                </c:pt>
                <c:pt idx="115">
                  <c:v>37</c:v>
                </c:pt>
                <c:pt idx="116">
                  <c:v>37</c:v>
                </c:pt>
                <c:pt idx="117">
                  <c:v>37</c:v>
                </c:pt>
                <c:pt idx="118">
                  <c:v>45</c:v>
                </c:pt>
                <c:pt idx="119">
                  <c:v>45</c:v>
                </c:pt>
                <c:pt idx="120">
                  <c:v>45</c:v>
                </c:pt>
                <c:pt idx="121">
                  <c:v>45</c:v>
                </c:pt>
                <c:pt idx="122">
                  <c:v>45</c:v>
                </c:pt>
                <c:pt idx="123">
                  <c:v>45</c:v>
                </c:pt>
                <c:pt idx="124">
                  <c:v>45</c:v>
                </c:pt>
                <c:pt idx="125">
                  <c:v>45</c:v>
                </c:pt>
                <c:pt idx="126">
                  <c:v>45</c:v>
                </c:pt>
                <c:pt idx="127">
                  <c:v>45</c:v>
                </c:pt>
                <c:pt idx="128">
                  <c:v>37</c:v>
                </c:pt>
                <c:pt idx="129">
                  <c:v>48</c:v>
                </c:pt>
                <c:pt idx="130">
                  <c:v>48</c:v>
                </c:pt>
                <c:pt idx="131">
                  <c:v>48</c:v>
                </c:pt>
                <c:pt idx="132">
                  <c:v>48</c:v>
                </c:pt>
                <c:pt idx="133">
                  <c:v>35</c:v>
                </c:pt>
                <c:pt idx="134">
                  <c:v>35</c:v>
                </c:pt>
                <c:pt idx="135">
                  <c:v>43</c:v>
                </c:pt>
                <c:pt idx="136">
                  <c:v>43</c:v>
                </c:pt>
                <c:pt idx="137">
                  <c:v>43</c:v>
                </c:pt>
                <c:pt idx="138">
                  <c:v>43</c:v>
                </c:pt>
                <c:pt idx="139">
                  <c:v>43</c:v>
                </c:pt>
                <c:pt idx="140">
                  <c:v>43</c:v>
                </c:pt>
                <c:pt idx="141">
                  <c:v>43</c:v>
                </c:pt>
                <c:pt idx="142">
                  <c:v>43</c:v>
                </c:pt>
                <c:pt idx="143">
                  <c:v>43</c:v>
                </c:pt>
                <c:pt idx="144">
                  <c:v>43</c:v>
                </c:pt>
                <c:pt idx="145">
                  <c:v>43</c:v>
                </c:pt>
                <c:pt idx="146">
                  <c:v>43</c:v>
                </c:pt>
                <c:pt idx="147">
                  <c:v>43</c:v>
                </c:pt>
                <c:pt idx="148">
                  <c:v>43</c:v>
                </c:pt>
                <c:pt idx="149">
                  <c:v>32</c:v>
                </c:pt>
                <c:pt idx="150">
                  <c:v>32</c:v>
                </c:pt>
                <c:pt idx="151">
                  <c:v>32</c:v>
                </c:pt>
                <c:pt idx="152">
                  <c:v>32</c:v>
                </c:pt>
                <c:pt idx="153">
                  <c:v>32</c:v>
                </c:pt>
                <c:pt idx="154">
                  <c:v>32</c:v>
                </c:pt>
                <c:pt idx="155">
                  <c:v>32</c:v>
                </c:pt>
                <c:pt idx="156">
                  <c:v>32</c:v>
                </c:pt>
                <c:pt idx="157">
                  <c:v>32</c:v>
                </c:pt>
                <c:pt idx="158">
                  <c:v>32</c:v>
                </c:pt>
                <c:pt idx="159">
                  <c:v>32</c:v>
                </c:pt>
                <c:pt idx="160">
                  <c:v>32</c:v>
                </c:pt>
                <c:pt idx="161">
                  <c:v>32</c:v>
                </c:pt>
                <c:pt idx="162">
                  <c:v>32</c:v>
                </c:pt>
              </c:numCache>
            </c:numRef>
          </c:xVal>
          <c:yVal>
            <c:numRef>
              <c:f>'Suzuki correl'!$C$2:$C$164</c:f>
              <c:numCache>
                <c:formatCode>General</c:formatCode>
                <c:ptCount val="163"/>
                <c:pt idx="0">
                  <c:v>12</c:v>
                </c:pt>
                <c:pt idx="1">
                  <c:v>12</c:v>
                </c:pt>
                <c:pt idx="2">
                  <c:v>11</c:v>
                </c:pt>
                <c:pt idx="3">
                  <c:v>21.4</c:v>
                </c:pt>
                <c:pt idx="4">
                  <c:v>21.4</c:v>
                </c:pt>
                <c:pt idx="5">
                  <c:v>14</c:v>
                </c:pt>
                <c:pt idx="6">
                  <c:v>14</c:v>
                </c:pt>
                <c:pt idx="7">
                  <c:v>19</c:v>
                </c:pt>
                <c:pt idx="8">
                  <c:v>14</c:v>
                </c:pt>
                <c:pt idx="9">
                  <c:v>21.4</c:v>
                </c:pt>
                <c:pt idx="10">
                  <c:v>14</c:v>
                </c:pt>
                <c:pt idx="11">
                  <c:v>23</c:v>
                </c:pt>
                <c:pt idx="12">
                  <c:v>21.4</c:v>
                </c:pt>
                <c:pt idx="13">
                  <c:v>23</c:v>
                </c:pt>
                <c:pt idx="14">
                  <c:v>23</c:v>
                </c:pt>
                <c:pt idx="15">
                  <c:v>23</c:v>
                </c:pt>
                <c:pt idx="16">
                  <c:v>23</c:v>
                </c:pt>
                <c:pt idx="17">
                  <c:v>23</c:v>
                </c:pt>
                <c:pt idx="18">
                  <c:v>23</c:v>
                </c:pt>
                <c:pt idx="19">
                  <c:v>23</c:v>
                </c:pt>
                <c:pt idx="20">
                  <c:v>23</c:v>
                </c:pt>
                <c:pt idx="21">
                  <c:v>20.89</c:v>
                </c:pt>
                <c:pt idx="22">
                  <c:v>20.89</c:v>
                </c:pt>
                <c:pt idx="23">
                  <c:v>20.89</c:v>
                </c:pt>
                <c:pt idx="24">
                  <c:v>20.89</c:v>
                </c:pt>
                <c:pt idx="25">
                  <c:v>20.89</c:v>
                </c:pt>
                <c:pt idx="26">
                  <c:v>15.1</c:v>
                </c:pt>
                <c:pt idx="27">
                  <c:v>20.89</c:v>
                </c:pt>
                <c:pt idx="28">
                  <c:v>14.6</c:v>
                </c:pt>
                <c:pt idx="29">
                  <c:v>16.3</c:v>
                </c:pt>
                <c:pt idx="30">
                  <c:v>21.4</c:v>
                </c:pt>
                <c:pt idx="31">
                  <c:v>16.3</c:v>
                </c:pt>
                <c:pt idx="32">
                  <c:v>16.3</c:v>
                </c:pt>
                <c:pt idx="33">
                  <c:v>28.4</c:v>
                </c:pt>
                <c:pt idx="34">
                  <c:v>16.3</c:v>
                </c:pt>
                <c:pt idx="35">
                  <c:v>28.4</c:v>
                </c:pt>
                <c:pt idx="36">
                  <c:v>16.3</c:v>
                </c:pt>
                <c:pt idx="37">
                  <c:v>28.4</c:v>
                </c:pt>
                <c:pt idx="38">
                  <c:v>28.4</c:v>
                </c:pt>
                <c:pt idx="39">
                  <c:v>16.3</c:v>
                </c:pt>
                <c:pt idx="40">
                  <c:v>16.3</c:v>
                </c:pt>
                <c:pt idx="41">
                  <c:v>16.3</c:v>
                </c:pt>
                <c:pt idx="42">
                  <c:v>28.4</c:v>
                </c:pt>
                <c:pt idx="43">
                  <c:v>28.4</c:v>
                </c:pt>
                <c:pt idx="44">
                  <c:v>28.4</c:v>
                </c:pt>
                <c:pt idx="45">
                  <c:v>21.4</c:v>
                </c:pt>
                <c:pt idx="46">
                  <c:v>21.4</c:v>
                </c:pt>
                <c:pt idx="47">
                  <c:v>21.4</c:v>
                </c:pt>
                <c:pt idx="48">
                  <c:v>21.4</c:v>
                </c:pt>
                <c:pt idx="49">
                  <c:v>21.4</c:v>
                </c:pt>
                <c:pt idx="50">
                  <c:v>21.4</c:v>
                </c:pt>
                <c:pt idx="51">
                  <c:v>21.4</c:v>
                </c:pt>
                <c:pt idx="52">
                  <c:v>21.4</c:v>
                </c:pt>
                <c:pt idx="53">
                  <c:v>21.4</c:v>
                </c:pt>
                <c:pt idx="54">
                  <c:v>21.4</c:v>
                </c:pt>
                <c:pt idx="55">
                  <c:v>21.4</c:v>
                </c:pt>
                <c:pt idx="56">
                  <c:v>21.4</c:v>
                </c:pt>
                <c:pt idx="57">
                  <c:v>21.4</c:v>
                </c:pt>
                <c:pt idx="58">
                  <c:v>21.4</c:v>
                </c:pt>
                <c:pt idx="59">
                  <c:v>21.4</c:v>
                </c:pt>
                <c:pt idx="60">
                  <c:v>21.4</c:v>
                </c:pt>
                <c:pt idx="61">
                  <c:v>21.4</c:v>
                </c:pt>
                <c:pt idx="62">
                  <c:v>21.4</c:v>
                </c:pt>
                <c:pt idx="63">
                  <c:v>23</c:v>
                </c:pt>
                <c:pt idx="64">
                  <c:v>23</c:v>
                </c:pt>
                <c:pt idx="65">
                  <c:v>23</c:v>
                </c:pt>
                <c:pt idx="66">
                  <c:v>23</c:v>
                </c:pt>
                <c:pt idx="67">
                  <c:v>23</c:v>
                </c:pt>
                <c:pt idx="68">
                  <c:v>21.4</c:v>
                </c:pt>
                <c:pt idx="69">
                  <c:v>23</c:v>
                </c:pt>
                <c:pt idx="70">
                  <c:v>23</c:v>
                </c:pt>
                <c:pt idx="71">
                  <c:v>23</c:v>
                </c:pt>
                <c:pt idx="72">
                  <c:v>23</c:v>
                </c:pt>
                <c:pt idx="73">
                  <c:v>23</c:v>
                </c:pt>
                <c:pt idx="74">
                  <c:v>12.6</c:v>
                </c:pt>
                <c:pt idx="75">
                  <c:v>21.4</c:v>
                </c:pt>
                <c:pt idx="76">
                  <c:v>21.4</c:v>
                </c:pt>
                <c:pt idx="77">
                  <c:v>21.4</c:v>
                </c:pt>
                <c:pt idx="78">
                  <c:v>21.4</c:v>
                </c:pt>
                <c:pt idx="79">
                  <c:v>21.4</c:v>
                </c:pt>
                <c:pt idx="80">
                  <c:v>21.4</c:v>
                </c:pt>
                <c:pt idx="81">
                  <c:v>21.4</c:v>
                </c:pt>
                <c:pt idx="82">
                  <c:v>21.4</c:v>
                </c:pt>
                <c:pt idx="83">
                  <c:v>21.4</c:v>
                </c:pt>
                <c:pt idx="84">
                  <c:v>21.4</c:v>
                </c:pt>
                <c:pt idx="85">
                  <c:v>21.4</c:v>
                </c:pt>
                <c:pt idx="86">
                  <c:v>21.4</c:v>
                </c:pt>
                <c:pt idx="87">
                  <c:v>21.4</c:v>
                </c:pt>
                <c:pt idx="88">
                  <c:v>21.4</c:v>
                </c:pt>
                <c:pt idx="89">
                  <c:v>21.4</c:v>
                </c:pt>
                <c:pt idx="90">
                  <c:v>20</c:v>
                </c:pt>
                <c:pt idx="91">
                  <c:v>20</c:v>
                </c:pt>
                <c:pt idx="92">
                  <c:v>20</c:v>
                </c:pt>
                <c:pt idx="93">
                  <c:v>20</c:v>
                </c:pt>
                <c:pt idx="94">
                  <c:v>20</c:v>
                </c:pt>
                <c:pt idx="95">
                  <c:v>20</c:v>
                </c:pt>
                <c:pt idx="96">
                  <c:v>20</c:v>
                </c:pt>
                <c:pt idx="97">
                  <c:v>20</c:v>
                </c:pt>
                <c:pt idx="98">
                  <c:v>20</c:v>
                </c:pt>
                <c:pt idx="99">
                  <c:v>21.4</c:v>
                </c:pt>
                <c:pt idx="100">
                  <c:v>21.4</c:v>
                </c:pt>
                <c:pt idx="101">
                  <c:v>21.4</c:v>
                </c:pt>
                <c:pt idx="102">
                  <c:v>21.4</c:v>
                </c:pt>
                <c:pt idx="103">
                  <c:v>13</c:v>
                </c:pt>
                <c:pt idx="104">
                  <c:v>13</c:v>
                </c:pt>
                <c:pt idx="105">
                  <c:v>27.39</c:v>
                </c:pt>
                <c:pt idx="106">
                  <c:v>27.39</c:v>
                </c:pt>
                <c:pt idx="107">
                  <c:v>27.39</c:v>
                </c:pt>
                <c:pt idx="108">
                  <c:v>27.39</c:v>
                </c:pt>
                <c:pt idx="109">
                  <c:v>21.4</c:v>
                </c:pt>
                <c:pt idx="110">
                  <c:v>21.4</c:v>
                </c:pt>
                <c:pt idx="111">
                  <c:v>21.4</c:v>
                </c:pt>
                <c:pt idx="112">
                  <c:v>21.4</c:v>
                </c:pt>
                <c:pt idx="113">
                  <c:v>21.4</c:v>
                </c:pt>
                <c:pt idx="114">
                  <c:v>21.4</c:v>
                </c:pt>
                <c:pt idx="115">
                  <c:v>21.4</c:v>
                </c:pt>
                <c:pt idx="116">
                  <c:v>21.4</c:v>
                </c:pt>
                <c:pt idx="117">
                  <c:v>21.4</c:v>
                </c:pt>
                <c:pt idx="118">
                  <c:v>21.4</c:v>
                </c:pt>
                <c:pt idx="119">
                  <c:v>21.4</c:v>
                </c:pt>
                <c:pt idx="120">
                  <c:v>21.4</c:v>
                </c:pt>
                <c:pt idx="121">
                  <c:v>21.4</c:v>
                </c:pt>
                <c:pt idx="122">
                  <c:v>21.4</c:v>
                </c:pt>
                <c:pt idx="123">
                  <c:v>21.4</c:v>
                </c:pt>
                <c:pt idx="124">
                  <c:v>21.4</c:v>
                </c:pt>
                <c:pt idx="125">
                  <c:v>21.4</c:v>
                </c:pt>
                <c:pt idx="126">
                  <c:v>21.4</c:v>
                </c:pt>
                <c:pt idx="127">
                  <c:v>21.4</c:v>
                </c:pt>
                <c:pt idx="128">
                  <c:v>21.4</c:v>
                </c:pt>
                <c:pt idx="129">
                  <c:v>23.65</c:v>
                </c:pt>
                <c:pt idx="130">
                  <c:v>23.65</c:v>
                </c:pt>
                <c:pt idx="131">
                  <c:v>23.65</c:v>
                </c:pt>
                <c:pt idx="132">
                  <c:v>23.65</c:v>
                </c:pt>
                <c:pt idx="133">
                  <c:v>18</c:v>
                </c:pt>
                <c:pt idx="134">
                  <c:v>18</c:v>
                </c:pt>
                <c:pt idx="135">
                  <c:v>28.09</c:v>
                </c:pt>
                <c:pt idx="136">
                  <c:v>28.09</c:v>
                </c:pt>
                <c:pt idx="137">
                  <c:v>28.09</c:v>
                </c:pt>
                <c:pt idx="138">
                  <c:v>28.09</c:v>
                </c:pt>
                <c:pt idx="139">
                  <c:v>21.4</c:v>
                </c:pt>
                <c:pt idx="140">
                  <c:v>21.4</c:v>
                </c:pt>
                <c:pt idx="141">
                  <c:v>21.56</c:v>
                </c:pt>
                <c:pt idx="142">
                  <c:v>21.4</c:v>
                </c:pt>
                <c:pt idx="143">
                  <c:v>21.4</c:v>
                </c:pt>
                <c:pt idx="144">
                  <c:v>21.4</c:v>
                </c:pt>
                <c:pt idx="145">
                  <c:v>21.4</c:v>
                </c:pt>
                <c:pt idx="146">
                  <c:v>26.82</c:v>
                </c:pt>
                <c:pt idx="147">
                  <c:v>26.32</c:v>
                </c:pt>
                <c:pt idx="148">
                  <c:v>26.32</c:v>
                </c:pt>
                <c:pt idx="149">
                  <c:v>21.4</c:v>
                </c:pt>
                <c:pt idx="150">
                  <c:v>21.4</c:v>
                </c:pt>
                <c:pt idx="151">
                  <c:v>21.4</c:v>
                </c:pt>
                <c:pt idx="152">
                  <c:v>21.4</c:v>
                </c:pt>
                <c:pt idx="153">
                  <c:v>21.4</c:v>
                </c:pt>
                <c:pt idx="154">
                  <c:v>21.4</c:v>
                </c:pt>
                <c:pt idx="155">
                  <c:v>21.4</c:v>
                </c:pt>
                <c:pt idx="156">
                  <c:v>21.4</c:v>
                </c:pt>
                <c:pt idx="157">
                  <c:v>21.4</c:v>
                </c:pt>
                <c:pt idx="158">
                  <c:v>21.4</c:v>
                </c:pt>
                <c:pt idx="159">
                  <c:v>21.4</c:v>
                </c:pt>
                <c:pt idx="160">
                  <c:v>21.4</c:v>
                </c:pt>
                <c:pt idx="161">
                  <c:v>21.4</c:v>
                </c:pt>
                <c:pt idx="162">
                  <c:v>21.4</c:v>
                </c:pt>
              </c:numCache>
            </c:numRef>
          </c:yVal>
          <c:smooth val="0"/>
          <c:extLst>
            <c:ext xmlns:c16="http://schemas.microsoft.com/office/drawing/2014/chart" uri="{C3380CC4-5D6E-409C-BE32-E72D297353CC}">
              <c16:uniqueId val="{00000000-3380-44EA-BFBA-728353A6FE57}"/>
            </c:ext>
          </c:extLst>
        </c:ser>
        <c:dLbls>
          <c:showLegendKey val="0"/>
          <c:showVal val="0"/>
          <c:showCatName val="0"/>
          <c:showSerName val="0"/>
          <c:showPercent val="0"/>
          <c:showBubbleSize val="0"/>
        </c:dLbls>
        <c:axId val="1479719376"/>
        <c:axId val="1479701488"/>
      </c:scatterChart>
      <c:valAx>
        <c:axId val="1479719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01488"/>
        <c:crosses val="autoZero"/>
        <c:crossBetween val="midCat"/>
      </c:valAx>
      <c:valAx>
        <c:axId val="14797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19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Miileage and displacement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'Mahindra correl'!$C$1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'Mahindra correl'!$A$2:$A$120</c:f>
              <c:numCache>
                <c:formatCode>General</c:formatCode>
                <c:ptCount val="119"/>
                <c:pt idx="0">
                  <c:v>1461</c:v>
                </c:pt>
                <c:pt idx="1">
                  <c:v>1461</c:v>
                </c:pt>
                <c:pt idx="2">
                  <c:v>1461</c:v>
                </c:pt>
                <c:pt idx="3">
                  <c:v>2157</c:v>
                </c:pt>
                <c:pt idx="4">
                  <c:v>2157</c:v>
                </c:pt>
                <c:pt idx="5">
                  <c:v>1198</c:v>
                </c:pt>
                <c:pt idx="6">
                  <c:v>1198</c:v>
                </c:pt>
                <c:pt idx="7">
                  <c:v>1198</c:v>
                </c:pt>
                <c:pt idx="8">
                  <c:v>1198</c:v>
                </c:pt>
                <c:pt idx="9">
                  <c:v>1198</c:v>
                </c:pt>
                <c:pt idx="10">
                  <c:v>1198</c:v>
                </c:pt>
                <c:pt idx="11">
                  <c:v>1198</c:v>
                </c:pt>
                <c:pt idx="12">
                  <c:v>1198</c:v>
                </c:pt>
                <c:pt idx="13">
                  <c:v>1198</c:v>
                </c:pt>
                <c:pt idx="14">
                  <c:v>1198</c:v>
                </c:pt>
                <c:pt idx="15">
                  <c:v>1198</c:v>
                </c:pt>
                <c:pt idx="16">
                  <c:v>1198</c:v>
                </c:pt>
                <c:pt idx="17">
                  <c:v>1198</c:v>
                </c:pt>
                <c:pt idx="18">
                  <c:v>1198</c:v>
                </c:pt>
                <c:pt idx="19">
                  <c:v>1198</c:v>
                </c:pt>
                <c:pt idx="20">
                  <c:v>1198</c:v>
                </c:pt>
                <c:pt idx="21">
                  <c:v>1198</c:v>
                </c:pt>
                <c:pt idx="22">
                  <c:v>1198</c:v>
                </c:pt>
                <c:pt idx="23">
                  <c:v>1198</c:v>
                </c:pt>
                <c:pt idx="24">
                  <c:v>1198</c:v>
                </c:pt>
                <c:pt idx="25">
                  <c:v>1198</c:v>
                </c:pt>
                <c:pt idx="26">
                  <c:v>1198</c:v>
                </c:pt>
                <c:pt idx="27">
                  <c:v>1493</c:v>
                </c:pt>
                <c:pt idx="28">
                  <c:v>1493</c:v>
                </c:pt>
                <c:pt idx="29">
                  <c:v>1493</c:v>
                </c:pt>
                <c:pt idx="30">
                  <c:v>1493</c:v>
                </c:pt>
                <c:pt idx="31">
                  <c:v>1497</c:v>
                </c:pt>
                <c:pt idx="32">
                  <c:v>1497</c:v>
                </c:pt>
                <c:pt idx="33">
                  <c:v>1197</c:v>
                </c:pt>
                <c:pt idx="34">
                  <c:v>1197</c:v>
                </c:pt>
                <c:pt idx="35">
                  <c:v>1197</c:v>
                </c:pt>
                <c:pt idx="36">
                  <c:v>1197</c:v>
                </c:pt>
                <c:pt idx="37">
                  <c:v>1497</c:v>
                </c:pt>
                <c:pt idx="38">
                  <c:v>1497</c:v>
                </c:pt>
                <c:pt idx="39">
                  <c:v>1497</c:v>
                </c:pt>
                <c:pt idx="40">
                  <c:v>1497</c:v>
                </c:pt>
                <c:pt idx="41">
                  <c:v>1497</c:v>
                </c:pt>
                <c:pt idx="42">
                  <c:v>1497</c:v>
                </c:pt>
                <c:pt idx="43">
                  <c:v>1497</c:v>
                </c:pt>
                <c:pt idx="44">
                  <c:v>1497</c:v>
                </c:pt>
                <c:pt idx="45">
                  <c:v>1497</c:v>
                </c:pt>
                <c:pt idx="46">
                  <c:v>1497</c:v>
                </c:pt>
                <c:pt idx="47">
                  <c:v>1497</c:v>
                </c:pt>
                <c:pt idx="48">
                  <c:v>1497</c:v>
                </c:pt>
                <c:pt idx="49">
                  <c:v>2179</c:v>
                </c:pt>
                <c:pt idx="50">
                  <c:v>2179</c:v>
                </c:pt>
                <c:pt idx="51">
                  <c:v>2179</c:v>
                </c:pt>
                <c:pt idx="52">
                  <c:v>1497</c:v>
                </c:pt>
                <c:pt idx="53">
                  <c:v>1497</c:v>
                </c:pt>
                <c:pt idx="54">
                  <c:v>1497</c:v>
                </c:pt>
                <c:pt idx="55">
                  <c:v>1497</c:v>
                </c:pt>
                <c:pt idx="56">
                  <c:v>1497</c:v>
                </c:pt>
                <c:pt idx="57">
                  <c:v>1497</c:v>
                </c:pt>
                <c:pt idx="58">
                  <c:v>1497</c:v>
                </c:pt>
                <c:pt idx="59">
                  <c:v>1497</c:v>
                </c:pt>
                <c:pt idx="60">
                  <c:v>1497</c:v>
                </c:pt>
                <c:pt idx="61">
                  <c:v>2179</c:v>
                </c:pt>
                <c:pt idx="62">
                  <c:v>2179</c:v>
                </c:pt>
                <c:pt idx="63">
                  <c:v>2179</c:v>
                </c:pt>
                <c:pt idx="64">
                  <c:v>2179</c:v>
                </c:pt>
                <c:pt idx="65">
                  <c:v>2179</c:v>
                </c:pt>
                <c:pt idx="66">
                  <c:v>2179</c:v>
                </c:pt>
                <c:pt idx="67">
                  <c:v>2179</c:v>
                </c:pt>
                <c:pt idx="68">
                  <c:v>2179</c:v>
                </c:pt>
                <c:pt idx="69">
                  <c:v>2179</c:v>
                </c:pt>
                <c:pt idx="70">
                  <c:v>2179</c:v>
                </c:pt>
                <c:pt idx="71">
                  <c:v>2179</c:v>
                </c:pt>
                <c:pt idx="72">
                  <c:v>2179</c:v>
                </c:pt>
                <c:pt idx="73">
                  <c:v>2179</c:v>
                </c:pt>
                <c:pt idx="74">
                  <c:v>2179</c:v>
                </c:pt>
                <c:pt idx="75">
                  <c:v>2179</c:v>
                </c:pt>
                <c:pt idx="76">
                  <c:v>2179</c:v>
                </c:pt>
                <c:pt idx="77">
                  <c:v>2179</c:v>
                </c:pt>
                <c:pt idx="78">
                  <c:v>2179</c:v>
                </c:pt>
                <c:pt idx="79">
                  <c:v>2179</c:v>
                </c:pt>
                <c:pt idx="80">
                  <c:v>2179</c:v>
                </c:pt>
                <c:pt idx="81">
                  <c:v>2179</c:v>
                </c:pt>
                <c:pt idx="82">
                  <c:v>2179</c:v>
                </c:pt>
                <c:pt idx="83">
                  <c:v>2179</c:v>
                </c:pt>
                <c:pt idx="84">
                  <c:v>2179</c:v>
                </c:pt>
                <c:pt idx="85">
                  <c:v>2179</c:v>
                </c:pt>
                <c:pt idx="86">
                  <c:v>2179</c:v>
                </c:pt>
                <c:pt idx="87">
                  <c:v>2179</c:v>
                </c:pt>
                <c:pt idx="88">
                  <c:v>2179</c:v>
                </c:pt>
                <c:pt idx="89">
                  <c:v>2179</c:v>
                </c:pt>
                <c:pt idx="90">
                  <c:v>1497</c:v>
                </c:pt>
                <c:pt idx="91">
                  <c:v>1497</c:v>
                </c:pt>
                <c:pt idx="92">
                  <c:v>1497</c:v>
                </c:pt>
                <c:pt idx="93">
                  <c:v>1493</c:v>
                </c:pt>
                <c:pt idx="94">
                  <c:v>1493</c:v>
                </c:pt>
                <c:pt idx="95">
                  <c:v>1493</c:v>
                </c:pt>
                <c:pt idx="96">
                  <c:v>1493</c:v>
                </c:pt>
                <c:pt idx="97">
                  <c:v>1493</c:v>
                </c:pt>
                <c:pt idx="98">
                  <c:v>1493</c:v>
                </c:pt>
                <c:pt idx="99">
                  <c:v>1493</c:v>
                </c:pt>
                <c:pt idx="100">
                  <c:v>1497</c:v>
                </c:pt>
                <c:pt idx="101">
                  <c:v>1497</c:v>
                </c:pt>
                <c:pt idx="102">
                  <c:v>2179</c:v>
                </c:pt>
                <c:pt idx="103">
                  <c:v>2179</c:v>
                </c:pt>
                <c:pt idx="104">
                  <c:v>2179</c:v>
                </c:pt>
                <c:pt idx="105">
                  <c:v>1497</c:v>
                </c:pt>
                <c:pt idx="106">
                  <c:v>1497</c:v>
                </c:pt>
                <c:pt idx="107">
                  <c:v>1497</c:v>
                </c:pt>
                <c:pt idx="108">
                  <c:v>1497</c:v>
                </c:pt>
                <c:pt idx="109">
                  <c:v>1497</c:v>
                </c:pt>
                <c:pt idx="110">
                  <c:v>1493</c:v>
                </c:pt>
                <c:pt idx="111">
                  <c:v>1493</c:v>
                </c:pt>
                <c:pt idx="112">
                  <c:v>1493</c:v>
                </c:pt>
                <c:pt idx="113">
                  <c:v>1493</c:v>
                </c:pt>
                <c:pt idx="114">
                  <c:v>1493</c:v>
                </c:pt>
                <c:pt idx="115">
                  <c:v>1493</c:v>
                </c:pt>
                <c:pt idx="116">
                  <c:v>1461</c:v>
                </c:pt>
                <c:pt idx="117">
                  <c:v>1461</c:v>
                </c:pt>
                <c:pt idx="118">
                  <c:v>1461</c:v>
                </c:pt>
              </c:numCache>
            </c:numRef>
          </c:xVal>
          <c:yVal>
            <c:numRef>
              <c:f>'Mahindra correl'!$C$2:$C$120</c:f>
              <c:numCache>
                <c:formatCode>General</c:formatCode>
                <c:ptCount val="119"/>
                <c:pt idx="0">
                  <c:v>18</c:v>
                </c:pt>
                <c:pt idx="1">
                  <c:v>18</c:v>
                </c:pt>
                <c:pt idx="2">
                  <c:v>18</c:v>
                </c:pt>
                <c:pt idx="3">
                  <c:v>16</c:v>
                </c:pt>
                <c:pt idx="4">
                  <c:v>16</c:v>
                </c:pt>
                <c:pt idx="5">
                  <c:v>15.5</c:v>
                </c:pt>
                <c:pt idx="6">
                  <c:v>15.5</c:v>
                </c:pt>
                <c:pt idx="7">
                  <c:v>22.25</c:v>
                </c:pt>
                <c:pt idx="8">
                  <c:v>22.25</c:v>
                </c:pt>
                <c:pt idx="9">
                  <c:v>22.25</c:v>
                </c:pt>
                <c:pt idx="10">
                  <c:v>15.5</c:v>
                </c:pt>
                <c:pt idx="11">
                  <c:v>15.5</c:v>
                </c:pt>
                <c:pt idx="12">
                  <c:v>22.25</c:v>
                </c:pt>
                <c:pt idx="13">
                  <c:v>15.5</c:v>
                </c:pt>
                <c:pt idx="14">
                  <c:v>22.25</c:v>
                </c:pt>
                <c:pt idx="15">
                  <c:v>15.5</c:v>
                </c:pt>
                <c:pt idx="16">
                  <c:v>22.25</c:v>
                </c:pt>
                <c:pt idx="17">
                  <c:v>15.5</c:v>
                </c:pt>
                <c:pt idx="18">
                  <c:v>15.5</c:v>
                </c:pt>
                <c:pt idx="19">
                  <c:v>15.5</c:v>
                </c:pt>
                <c:pt idx="20">
                  <c:v>22.25</c:v>
                </c:pt>
                <c:pt idx="21">
                  <c:v>22.25</c:v>
                </c:pt>
                <c:pt idx="22">
                  <c:v>22.25</c:v>
                </c:pt>
                <c:pt idx="23">
                  <c:v>22.25</c:v>
                </c:pt>
                <c:pt idx="24">
                  <c:v>22.25</c:v>
                </c:pt>
                <c:pt idx="25">
                  <c:v>15.5</c:v>
                </c:pt>
                <c:pt idx="26">
                  <c:v>15.5</c:v>
                </c:pt>
                <c:pt idx="27">
                  <c:v>12.4</c:v>
                </c:pt>
                <c:pt idx="28">
                  <c:v>12.4</c:v>
                </c:pt>
                <c:pt idx="29">
                  <c:v>12.4</c:v>
                </c:pt>
                <c:pt idx="30">
                  <c:v>12.4</c:v>
                </c:pt>
                <c:pt idx="31">
                  <c:v>9.4</c:v>
                </c:pt>
                <c:pt idx="32">
                  <c:v>12.4</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18.489999999999998</c:v>
                </c:pt>
                <c:pt idx="50">
                  <c:v>18.489999999999998</c:v>
                </c:pt>
                <c:pt idx="51">
                  <c:v>18.489999999999998</c:v>
                </c:pt>
                <c:pt idx="52">
                  <c:v>16</c:v>
                </c:pt>
                <c:pt idx="53">
                  <c:v>16</c:v>
                </c:pt>
                <c:pt idx="54">
                  <c:v>16</c:v>
                </c:pt>
                <c:pt idx="55">
                  <c:v>16</c:v>
                </c:pt>
                <c:pt idx="56">
                  <c:v>16</c:v>
                </c:pt>
                <c:pt idx="57">
                  <c:v>16</c:v>
                </c:pt>
                <c:pt idx="58">
                  <c:v>16</c:v>
                </c:pt>
                <c:pt idx="59">
                  <c:v>16</c:v>
                </c:pt>
                <c:pt idx="60">
                  <c:v>11.5</c:v>
                </c:pt>
                <c:pt idx="61">
                  <c:v>8.1</c:v>
                </c:pt>
                <c:pt idx="62">
                  <c:v>9.4</c:v>
                </c:pt>
                <c:pt idx="63">
                  <c:v>11.5</c:v>
                </c:pt>
                <c:pt idx="64">
                  <c:v>11.5</c:v>
                </c:pt>
                <c:pt idx="65">
                  <c:v>11.5</c:v>
                </c:pt>
                <c:pt idx="66">
                  <c:v>11.5</c:v>
                </c:pt>
                <c:pt idx="67">
                  <c:v>11.5</c:v>
                </c:pt>
                <c:pt idx="68">
                  <c:v>11.5</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11</c:v>
                </c:pt>
                <c:pt idx="91">
                  <c:v>11</c:v>
                </c:pt>
                <c:pt idx="92">
                  <c:v>11</c:v>
                </c:pt>
                <c:pt idx="93">
                  <c:v>18.489999999999998</c:v>
                </c:pt>
                <c:pt idx="94">
                  <c:v>18.489999999999998</c:v>
                </c:pt>
                <c:pt idx="95">
                  <c:v>18.489999999999998</c:v>
                </c:pt>
                <c:pt idx="96">
                  <c:v>18.489999999999998</c:v>
                </c:pt>
                <c:pt idx="97">
                  <c:v>18.489999999999998</c:v>
                </c:pt>
                <c:pt idx="98">
                  <c:v>18.489999999999998</c:v>
                </c:pt>
                <c:pt idx="99">
                  <c:v>18.489999999999998</c:v>
                </c:pt>
                <c:pt idx="100">
                  <c:v>10.7</c:v>
                </c:pt>
                <c:pt idx="101">
                  <c:v>10.3</c:v>
                </c:pt>
                <c:pt idx="102">
                  <c:v>11.4</c:v>
                </c:pt>
                <c:pt idx="103">
                  <c:v>11.4</c:v>
                </c:pt>
                <c:pt idx="104">
                  <c:v>11.4</c:v>
                </c:pt>
                <c:pt idx="105">
                  <c:v>9.4</c:v>
                </c:pt>
                <c:pt idx="106">
                  <c:v>12.3</c:v>
                </c:pt>
                <c:pt idx="107">
                  <c:v>12.3</c:v>
                </c:pt>
                <c:pt idx="108">
                  <c:v>9.4</c:v>
                </c:pt>
                <c:pt idx="109">
                  <c:v>9.4</c:v>
                </c:pt>
                <c:pt idx="110">
                  <c:v>13.8</c:v>
                </c:pt>
                <c:pt idx="111">
                  <c:v>13.8</c:v>
                </c:pt>
                <c:pt idx="112">
                  <c:v>13.8</c:v>
                </c:pt>
                <c:pt idx="113">
                  <c:v>13.8</c:v>
                </c:pt>
                <c:pt idx="114">
                  <c:v>12.8</c:v>
                </c:pt>
                <c:pt idx="115">
                  <c:v>12.8</c:v>
                </c:pt>
                <c:pt idx="116">
                  <c:v>18</c:v>
                </c:pt>
                <c:pt idx="117">
                  <c:v>18</c:v>
                </c:pt>
                <c:pt idx="118">
                  <c:v>18</c:v>
                </c:pt>
              </c:numCache>
            </c:numRef>
          </c:yVal>
          <c:smooth val="0"/>
          <c:extLst>
            <c:ext xmlns:c16="http://schemas.microsoft.com/office/drawing/2014/chart" uri="{C3380CC4-5D6E-409C-BE32-E72D297353CC}">
              <c16:uniqueId val="{00000000-4C28-4B17-9812-C3BA4B56CD4C}"/>
            </c:ext>
          </c:extLst>
        </c:ser>
        <c:dLbls>
          <c:showLegendKey val="0"/>
          <c:showVal val="0"/>
          <c:showCatName val="0"/>
          <c:showSerName val="0"/>
          <c:showPercent val="0"/>
          <c:showBubbleSize val="0"/>
        </c:dLbls>
        <c:axId val="1568986720"/>
        <c:axId val="1568987552"/>
      </c:scatterChart>
      <c:valAx>
        <c:axId val="156898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87552"/>
        <c:crosses val="autoZero"/>
        <c:crossBetween val="midCat"/>
      </c:valAx>
      <c:valAx>
        <c:axId val="156898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86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a:t>
            </a:r>
            <a:r>
              <a:rPr lang="en-US" baseline="0"/>
              <a:t> capacity and mileage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'Mahindra correl'!$C$1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'Mahindra correl'!$B$2:$B$120</c:f>
              <c:numCache>
                <c:formatCode>General</c:formatCode>
                <c:ptCount val="119"/>
                <c:pt idx="0">
                  <c:v>50</c:v>
                </c:pt>
                <c:pt idx="1">
                  <c:v>50</c:v>
                </c:pt>
                <c:pt idx="2">
                  <c:v>50</c:v>
                </c:pt>
                <c:pt idx="3">
                  <c:v>70</c:v>
                </c:pt>
                <c:pt idx="4">
                  <c:v>70</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60</c:v>
                </c:pt>
                <c:pt idx="28">
                  <c:v>60</c:v>
                </c:pt>
                <c:pt idx="29">
                  <c:v>60</c:v>
                </c:pt>
                <c:pt idx="30">
                  <c:v>60</c:v>
                </c:pt>
                <c:pt idx="31">
                  <c:v>60</c:v>
                </c:pt>
                <c:pt idx="32">
                  <c:v>60</c:v>
                </c:pt>
                <c:pt idx="33">
                  <c:v>42</c:v>
                </c:pt>
                <c:pt idx="34">
                  <c:v>42</c:v>
                </c:pt>
                <c:pt idx="35">
                  <c:v>42</c:v>
                </c:pt>
                <c:pt idx="36">
                  <c:v>42</c:v>
                </c:pt>
                <c:pt idx="37">
                  <c:v>42</c:v>
                </c:pt>
                <c:pt idx="38">
                  <c:v>42</c:v>
                </c:pt>
                <c:pt idx="39">
                  <c:v>42</c:v>
                </c:pt>
                <c:pt idx="40">
                  <c:v>42</c:v>
                </c:pt>
                <c:pt idx="41">
                  <c:v>42</c:v>
                </c:pt>
                <c:pt idx="42">
                  <c:v>42</c:v>
                </c:pt>
                <c:pt idx="43">
                  <c:v>42</c:v>
                </c:pt>
                <c:pt idx="44">
                  <c:v>60</c:v>
                </c:pt>
                <c:pt idx="45">
                  <c:v>60</c:v>
                </c:pt>
                <c:pt idx="46">
                  <c:v>60</c:v>
                </c:pt>
                <c:pt idx="47">
                  <c:v>60</c:v>
                </c:pt>
                <c:pt idx="48">
                  <c:v>60</c:v>
                </c:pt>
                <c:pt idx="49">
                  <c:v>60</c:v>
                </c:pt>
                <c:pt idx="50">
                  <c:v>60</c:v>
                </c:pt>
                <c:pt idx="51">
                  <c:v>60</c:v>
                </c:pt>
                <c:pt idx="52">
                  <c:v>45</c:v>
                </c:pt>
                <c:pt idx="53">
                  <c:v>45</c:v>
                </c:pt>
                <c:pt idx="54">
                  <c:v>45</c:v>
                </c:pt>
                <c:pt idx="55">
                  <c:v>45</c:v>
                </c:pt>
                <c:pt idx="56">
                  <c:v>45</c:v>
                </c:pt>
                <c:pt idx="57">
                  <c:v>45</c:v>
                </c:pt>
                <c:pt idx="58">
                  <c:v>45</c:v>
                </c:pt>
                <c:pt idx="59">
                  <c:v>45</c:v>
                </c:pt>
                <c:pt idx="60">
                  <c:v>60</c:v>
                </c:pt>
                <c:pt idx="61">
                  <c:v>80</c:v>
                </c:pt>
                <c:pt idx="62">
                  <c:v>80</c:v>
                </c:pt>
                <c:pt idx="63">
                  <c:v>60</c:v>
                </c:pt>
                <c:pt idx="64">
                  <c:v>60</c:v>
                </c:pt>
                <c:pt idx="65">
                  <c:v>60</c:v>
                </c:pt>
                <c:pt idx="66">
                  <c:v>60</c:v>
                </c:pt>
                <c:pt idx="67">
                  <c:v>60</c:v>
                </c:pt>
                <c:pt idx="68">
                  <c:v>60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60</c:v>
                </c:pt>
                <c:pt idx="91">
                  <c:v>60</c:v>
                </c:pt>
                <c:pt idx="92">
                  <c:v>60</c:v>
                </c:pt>
                <c:pt idx="93">
                  <c:v>60</c:v>
                </c:pt>
                <c:pt idx="94">
                  <c:v>60</c:v>
                </c:pt>
                <c:pt idx="95">
                  <c:v>60</c:v>
                </c:pt>
                <c:pt idx="96">
                  <c:v>60</c:v>
                </c:pt>
                <c:pt idx="97">
                  <c:v>60</c:v>
                </c:pt>
                <c:pt idx="98">
                  <c:v>60</c:v>
                </c:pt>
                <c:pt idx="99">
                  <c:v>60</c:v>
                </c:pt>
                <c:pt idx="100">
                  <c:v>55</c:v>
                </c:pt>
                <c:pt idx="101">
                  <c:v>55</c:v>
                </c:pt>
                <c:pt idx="102">
                  <c:v>55</c:v>
                </c:pt>
                <c:pt idx="103">
                  <c:v>55</c:v>
                </c:pt>
                <c:pt idx="104">
                  <c:v>55</c:v>
                </c:pt>
                <c:pt idx="105">
                  <c:v>60</c:v>
                </c:pt>
                <c:pt idx="106">
                  <c:v>60</c:v>
                </c:pt>
                <c:pt idx="107">
                  <c:v>60</c:v>
                </c:pt>
                <c:pt idx="108">
                  <c:v>60</c:v>
                </c:pt>
                <c:pt idx="109">
                  <c:v>60</c:v>
                </c:pt>
                <c:pt idx="110">
                  <c:v>60</c:v>
                </c:pt>
                <c:pt idx="111">
                  <c:v>60</c:v>
                </c:pt>
                <c:pt idx="112">
                  <c:v>60</c:v>
                </c:pt>
                <c:pt idx="113">
                  <c:v>60</c:v>
                </c:pt>
                <c:pt idx="114">
                  <c:v>60</c:v>
                </c:pt>
                <c:pt idx="115">
                  <c:v>60</c:v>
                </c:pt>
                <c:pt idx="116">
                  <c:v>50</c:v>
                </c:pt>
                <c:pt idx="117">
                  <c:v>50</c:v>
                </c:pt>
                <c:pt idx="118">
                  <c:v>50</c:v>
                </c:pt>
              </c:numCache>
            </c:numRef>
          </c:xVal>
          <c:yVal>
            <c:numRef>
              <c:f>'Mahindra correl'!$C$2:$C$120</c:f>
              <c:numCache>
                <c:formatCode>General</c:formatCode>
                <c:ptCount val="119"/>
                <c:pt idx="0">
                  <c:v>18</c:v>
                </c:pt>
                <c:pt idx="1">
                  <c:v>18</c:v>
                </c:pt>
                <c:pt idx="2">
                  <c:v>18</c:v>
                </c:pt>
                <c:pt idx="3">
                  <c:v>16</c:v>
                </c:pt>
                <c:pt idx="4">
                  <c:v>16</c:v>
                </c:pt>
                <c:pt idx="5">
                  <c:v>15.5</c:v>
                </c:pt>
                <c:pt idx="6">
                  <c:v>15.5</c:v>
                </c:pt>
                <c:pt idx="7">
                  <c:v>22.25</c:v>
                </c:pt>
                <c:pt idx="8">
                  <c:v>22.25</c:v>
                </c:pt>
                <c:pt idx="9">
                  <c:v>22.25</c:v>
                </c:pt>
                <c:pt idx="10">
                  <c:v>15.5</c:v>
                </c:pt>
                <c:pt idx="11">
                  <c:v>15.5</c:v>
                </c:pt>
                <c:pt idx="12">
                  <c:v>22.25</c:v>
                </c:pt>
                <c:pt idx="13">
                  <c:v>15.5</c:v>
                </c:pt>
                <c:pt idx="14">
                  <c:v>22.25</c:v>
                </c:pt>
                <c:pt idx="15">
                  <c:v>15.5</c:v>
                </c:pt>
                <c:pt idx="16">
                  <c:v>22.25</c:v>
                </c:pt>
                <c:pt idx="17">
                  <c:v>15.5</c:v>
                </c:pt>
                <c:pt idx="18">
                  <c:v>15.5</c:v>
                </c:pt>
                <c:pt idx="19">
                  <c:v>15.5</c:v>
                </c:pt>
                <c:pt idx="20">
                  <c:v>22.25</c:v>
                </c:pt>
                <c:pt idx="21">
                  <c:v>22.25</c:v>
                </c:pt>
                <c:pt idx="22">
                  <c:v>22.25</c:v>
                </c:pt>
                <c:pt idx="23">
                  <c:v>22.25</c:v>
                </c:pt>
                <c:pt idx="24">
                  <c:v>22.25</c:v>
                </c:pt>
                <c:pt idx="25">
                  <c:v>15.5</c:v>
                </c:pt>
                <c:pt idx="26">
                  <c:v>15.5</c:v>
                </c:pt>
                <c:pt idx="27">
                  <c:v>12.4</c:v>
                </c:pt>
                <c:pt idx="28">
                  <c:v>12.4</c:v>
                </c:pt>
                <c:pt idx="29">
                  <c:v>12.4</c:v>
                </c:pt>
                <c:pt idx="30">
                  <c:v>12.4</c:v>
                </c:pt>
                <c:pt idx="31">
                  <c:v>9.4</c:v>
                </c:pt>
                <c:pt idx="32">
                  <c:v>12.4</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18.489999999999998</c:v>
                </c:pt>
                <c:pt idx="50">
                  <c:v>18.489999999999998</c:v>
                </c:pt>
                <c:pt idx="51">
                  <c:v>18.489999999999998</c:v>
                </c:pt>
                <c:pt idx="52">
                  <c:v>16</c:v>
                </c:pt>
                <c:pt idx="53">
                  <c:v>16</c:v>
                </c:pt>
                <c:pt idx="54">
                  <c:v>16</c:v>
                </c:pt>
                <c:pt idx="55">
                  <c:v>16</c:v>
                </c:pt>
                <c:pt idx="56">
                  <c:v>16</c:v>
                </c:pt>
                <c:pt idx="57">
                  <c:v>16</c:v>
                </c:pt>
                <c:pt idx="58">
                  <c:v>16</c:v>
                </c:pt>
                <c:pt idx="59">
                  <c:v>16</c:v>
                </c:pt>
                <c:pt idx="60">
                  <c:v>11.5</c:v>
                </c:pt>
                <c:pt idx="61">
                  <c:v>8.1</c:v>
                </c:pt>
                <c:pt idx="62">
                  <c:v>9.4</c:v>
                </c:pt>
                <c:pt idx="63">
                  <c:v>11.5</c:v>
                </c:pt>
                <c:pt idx="64">
                  <c:v>11.5</c:v>
                </c:pt>
                <c:pt idx="65">
                  <c:v>11.5</c:v>
                </c:pt>
                <c:pt idx="66">
                  <c:v>11.5</c:v>
                </c:pt>
                <c:pt idx="67">
                  <c:v>11.5</c:v>
                </c:pt>
                <c:pt idx="68">
                  <c:v>11.5</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11</c:v>
                </c:pt>
                <c:pt idx="91">
                  <c:v>11</c:v>
                </c:pt>
                <c:pt idx="92">
                  <c:v>11</c:v>
                </c:pt>
                <c:pt idx="93">
                  <c:v>18.489999999999998</c:v>
                </c:pt>
                <c:pt idx="94">
                  <c:v>18.489999999999998</c:v>
                </c:pt>
                <c:pt idx="95">
                  <c:v>18.489999999999998</c:v>
                </c:pt>
                <c:pt idx="96">
                  <c:v>18.489999999999998</c:v>
                </c:pt>
                <c:pt idx="97">
                  <c:v>18.489999999999998</c:v>
                </c:pt>
                <c:pt idx="98">
                  <c:v>18.489999999999998</c:v>
                </c:pt>
                <c:pt idx="99">
                  <c:v>18.489999999999998</c:v>
                </c:pt>
                <c:pt idx="100">
                  <c:v>10.7</c:v>
                </c:pt>
                <c:pt idx="101">
                  <c:v>10.3</c:v>
                </c:pt>
                <c:pt idx="102">
                  <c:v>11.4</c:v>
                </c:pt>
                <c:pt idx="103">
                  <c:v>11.4</c:v>
                </c:pt>
                <c:pt idx="104">
                  <c:v>11.4</c:v>
                </c:pt>
                <c:pt idx="105">
                  <c:v>9.4</c:v>
                </c:pt>
                <c:pt idx="106">
                  <c:v>12.3</c:v>
                </c:pt>
                <c:pt idx="107">
                  <c:v>12.3</c:v>
                </c:pt>
                <c:pt idx="108">
                  <c:v>9.4</c:v>
                </c:pt>
                <c:pt idx="109">
                  <c:v>9.4</c:v>
                </c:pt>
                <c:pt idx="110">
                  <c:v>13.8</c:v>
                </c:pt>
                <c:pt idx="111">
                  <c:v>13.8</c:v>
                </c:pt>
                <c:pt idx="112">
                  <c:v>13.8</c:v>
                </c:pt>
                <c:pt idx="113">
                  <c:v>13.8</c:v>
                </c:pt>
                <c:pt idx="114">
                  <c:v>12.8</c:v>
                </c:pt>
                <c:pt idx="115">
                  <c:v>12.8</c:v>
                </c:pt>
                <c:pt idx="116">
                  <c:v>18</c:v>
                </c:pt>
                <c:pt idx="117">
                  <c:v>18</c:v>
                </c:pt>
                <c:pt idx="118">
                  <c:v>18</c:v>
                </c:pt>
              </c:numCache>
            </c:numRef>
          </c:yVal>
          <c:smooth val="0"/>
          <c:extLst>
            <c:ext xmlns:c16="http://schemas.microsoft.com/office/drawing/2014/chart" uri="{C3380CC4-5D6E-409C-BE32-E72D297353CC}">
              <c16:uniqueId val="{00000000-FB00-4D61-AD80-2EF10418E04B}"/>
            </c:ext>
          </c:extLst>
        </c:ser>
        <c:dLbls>
          <c:showLegendKey val="0"/>
          <c:showVal val="0"/>
          <c:showCatName val="0"/>
          <c:showSerName val="0"/>
          <c:showPercent val="0"/>
          <c:showBubbleSize val="0"/>
        </c:dLbls>
        <c:axId val="1576677072"/>
        <c:axId val="1576661264"/>
      </c:scatterChart>
      <c:valAx>
        <c:axId val="157667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61264"/>
        <c:crosses val="autoZero"/>
        <c:crossBetween val="midCat"/>
      </c:valAx>
      <c:valAx>
        <c:axId val="157666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7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capacity and mileage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'Tata correl'!$C$1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'Tata correl'!$B$2:$B$101</c:f>
              <c:numCache>
                <c:formatCode>General</c:formatCode>
                <c:ptCount val="100"/>
                <c:pt idx="0">
                  <c:v>24</c:v>
                </c:pt>
                <c:pt idx="1">
                  <c:v>24</c:v>
                </c:pt>
                <c:pt idx="2">
                  <c:v>44</c:v>
                </c:pt>
                <c:pt idx="3">
                  <c:v>24</c:v>
                </c:pt>
                <c:pt idx="4">
                  <c:v>24</c:v>
                </c:pt>
                <c:pt idx="5">
                  <c:v>24</c:v>
                </c:pt>
                <c:pt idx="6">
                  <c:v>35</c:v>
                </c:pt>
                <c:pt idx="7">
                  <c:v>35</c:v>
                </c:pt>
                <c:pt idx="8">
                  <c:v>35</c:v>
                </c:pt>
                <c:pt idx="9">
                  <c:v>35</c:v>
                </c:pt>
                <c:pt idx="10">
                  <c:v>35</c:v>
                </c:pt>
                <c:pt idx="11">
                  <c:v>35</c:v>
                </c:pt>
                <c:pt idx="12">
                  <c:v>35</c:v>
                </c:pt>
                <c:pt idx="13">
                  <c:v>35</c:v>
                </c:pt>
                <c:pt idx="14">
                  <c:v>44</c:v>
                </c:pt>
                <c:pt idx="15">
                  <c:v>44</c:v>
                </c:pt>
                <c:pt idx="16">
                  <c:v>44</c:v>
                </c:pt>
                <c:pt idx="17">
                  <c:v>44</c:v>
                </c:pt>
                <c:pt idx="18">
                  <c:v>44</c:v>
                </c:pt>
                <c:pt idx="19">
                  <c:v>44</c:v>
                </c:pt>
                <c:pt idx="20">
                  <c:v>44</c:v>
                </c:pt>
                <c:pt idx="21">
                  <c:v>44</c:v>
                </c:pt>
                <c:pt idx="22">
                  <c:v>37</c:v>
                </c:pt>
                <c:pt idx="23">
                  <c:v>37</c:v>
                </c:pt>
                <c:pt idx="24">
                  <c:v>37</c:v>
                </c:pt>
                <c:pt idx="25">
                  <c:v>37</c:v>
                </c:pt>
                <c:pt idx="26">
                  <c:v>37</c:v>
                </c:pt>
                <c:pt idx="27">
                  <c:v>37</c:v>
                </c:pt>
                <c:pt idx="28">
                  <c:v>37</c:v>
                </c:pt>
                <c:pt idx="29">
                  <c:v>37</c:v>
                </c:pt>
                <c:pt idx="30">
                  <c:v>37</c:v>
                </c:pt>
                <c:pt idx="31">
                  <c:v>37</c:v>
                </c:pt>
                <c:pt idx="32">
                  <c:v>35</c:v>
                </c:pt>
                <c:pt idx="33">
                  <c:v>35</c:v>
                </c:pt>
                <c:pt idx="34">
                  <c:v>35</c:v>
                </c:pt>
                <c:pt idx="35">
                  <c:v>35</c:v>
                </c:pt>
                <c:pt idx="36">
                  <c:v>35</c:v>
                </c:pt>
                <c:pt idx="37">
                  <c:v>35</c:v>
                </c:pt>
                <c:pt idx="38">
                  <c:v>44</c:v>
                </c:pt>
                <c:pt idx="39">
                  <c:v>44</c:v>
                </c:pt>
                <c:pt idx="40">
                  <c:v>44</c:v>
                </c:pt>
                <c:pt idx="41">
                  <c:v>44</c:v>
                </c:pt>
                <c:pt idx="42">
                  <c:v>44</c:v>
                </c:pt>
                <c:pt idx="43">
                  <c:v>44</c:v>
                </c:pt>
                <c:pt idx="44">
                  <c:v>44</c:v>
                </c:pt>
                <c:pt idx="45">
                  <c:v>44</c:v>
                </c:pt>
                <c:pt idx="46">
                  <c:v>44</c:v>
                </c:pt>
                <c:pt idx="47">
                  <c:v>44</c:v>
                </c:pt>
                <c:pt idx="48">
                  <c:v>44</c:v>
                </c:pt>
                <c:pt idx="49">
                  <c:v>44</c:v>
                </c:pt>
                <c:pt idx="50">
                  <c:v>44</c:v>
                </c:pt>
                <c:pt idx="51">
                  <c:v>44</c:v>
                </c:pt>
                <c:pt idx="52">
                  <c:v>44</c:v>
                </c:pt>
                <c:pt idx="53">
                  <c:v>44</c:v>
                </c:pt>
                <c:pt idx="54">
                  <c:v>44</c:v>
                </c:pt>
                <c:pt idx="55">
                  <c:v>44</c:v>
                </c:pt>
                <c:pt idx="56">
                  <c:v>44</c:v>
                </c:pt>
                <c:pt idx="57">
                  <c:v>44</c:v>
                </c:pt>
                <c:pt idx="58">
                  <c:v>44</c:v>
                </c:pt>
                <c:pt idx="59">
                  <c:v>44</c:v>
                </c:pt>
                <c:pt idx="60">
                  <c:v>44</c:v>
                </c:pt>
                <c:pt idx="61">
                  <c:v>44</c:v>
                </c:pt>
                <c:pt idx="62">
                  <c:v>44</c:v>
                </c:pt>
                <c:pt idx="63">
                  <c:v>44</c:v>
                </c:pt>
                <c:pt idx="64">
                  <c:v>44</c:v>
                </c:pt>
                <c:pt idx="65">
                  <c:v>44</c:v>
                </c:pt>
                <c:pt idx="66">
                  <c:v>44</c:v>
                </c:pt>
                <c:pt idx="67">
                  <c:v>44</c:v>
                </c:pt>
                <c:pt idx="68">
                  <c:v>44</c:v>
                </c:pt>
                <c:pt idx="69">
                  <c:v>44</c:v>
                </c:pt>
                <c:pt idx="70">
                  <c:v>44</c:v>
                </c:pt>
                <c:pt idx="71">
                  <c:v>44</c:v>
                </c:pt>
                <c:pt idx="72">
                  <c:v>44</c:v>
                </c:pt>
                <c:pt idx="73">
                  <c:v>35</c:v>
                </c:pt>
                <c:pt idx="74">
                  <c:v>35</c:v>
                </c:pt>
                <c:pt idx="75">
                  <c:v>35</c:v>
                </c:pt>
                <c:pt idx="76">
                  <c:v>44</c:v>
                </c:pt>
                <c:pt idx="77">
                  <c:v>44</c:v>
                </c:pt>
                <c:pt idx="78">
                  <c:v>44</c:v>
                </c:pt>
                <c:pt idx="79">
                  <c:v>44</c:v>
                </c:pt>
                <c:pt idx="80">
                  <c:v>44</c:v>
                </c:pt>
                <c:pt idx="81">
                  <c:v>44</c:v>
                </c:pt>
                <c:pt idx="82">
                  <c:v>44</c:v>
                </c:pt>
                <c:pt idx="83">
                  <c:v>44</c:v>
                </c:pt>
                <c:pt idx="84">
                  <c:v>44</c:v>
                </c:pt>
                <c:pt idx="85">
                  <c:v>44</c:v>
                </c:pt>
                <c:pt idx="86">
                  <c:v>44</c:v>
                </c:pt>
                <c:pt idx="87">
                  <c:v>44</c:v>
                </c:pt>
                <c:pt idx="88">
                  <c:v>44</c:v>
                </c:pt>
                <c:pt idx="89">
                  <c:v>44</c:v>
                </c:pt>
                <c:pt idx="90">
                  <c:v>50</c:v>
                </c:pt>
                <c:pt idx="91">
                  <c:v>50</c:v>
                </c:pt>
                <c:pt idx="92">
                  <c:v>50</c:v>
                </c:pt>
                <c:pt idx="93">
                  <c:v>50</c:v>
                </c:pt>
                <c:pt idx="94">
                  <c:v>50</c:v>
                </c:pt>
                <c:pt idx="95">
                  <c:v>50</c:v>
                </c:pt>
                <c:pt idx="96">
                  <c:v>35</c:v>
                </c:pt>
                <c:pt idx="97">
                  <c:v>35</c:v>
                </c:pt>
                <c:pt idx="98">
                  <c:v>35</c:v>
                </c:pt>
                <c:pt idx="99">
                  <c:v>44</c:v>
                </c:pt>
              </c:numCache>
            </c:numRef>
          </c:xVal>
          <c:yVal>
            <c:numRef>
              <c:f>'Tata correl'!$C$2:$C$101</c:f>
              <c:numCache>
                <c:formatCode>General</c:formatCode>
                <c:ptCount val="100"/>
                <c:pt idx="0">
                  <c:v>23.6</c:v>
                </c:pt>
                <c:pt idx="1">
                  <c:v>23.6</c:v>
                </c:pt>
                <c:pt idx="2">
                  <c:v>19.2</c:v>
                </c:pt>
                <c:pt idx="3">
                  <c:v>23.6</c:v>
                </c:pt>
                <c:pt idx="4">
                  <c:v>23.6</c:v>
                </c:pt>
                <c:pt idx="5">
                  <c:v>23.6</c:v>
                </c:pt>
                <c:pt idx="6">
                  <c:v>19.2</c:v>
                </c:pt>
                <c:pt idx="7">
                  <c:v>23.84</c:v>
                </c:pt>
                <c:pt idx="8">
                  <c:v>23.84</c:v>
                </c:pt>
                <c:pt idx="9">
                  <c:v>23.84</c:v>
                </c:pt>
                <c:pt idx="10">
                  <c:v>23.84</c:v>
                </c:pt>
                <c:pt idx="11">
                  <c:v>23.84</c:v>
                </c:pt>
                <c:pt idx="12">
                  <c:v>23.84</c:v>
                </c:pt>
                <c:pt idx="13">
                  <c:v>23.84</c:v>
                </c:pt>
                <c:pt idx="14">
                  <c:v>22.95</c:v>
                </c:pt>
                <c:pt idx="15">
                  <c:v>22.95</c:v>
                </c:pt>
                <c:pt idx="16">
                  <c:v>22.95</c:v>
                </c:pt>
                <c:pt idx="17">
                  <c:v>22.95</c:v>
                </c:pt>
                <c:pt idx="18">
                  <c:v>17.57</c:v>
                </c:pt>
                <c:pt idx="19">
                  <c:v>17.57</c:v>
                </c:pt>
                <c:pt idx="20">
                  <c:v>17.57</c:v>
                </c:pt>
                <c:pt idx="21">
                  <c:v>17.57</c:v>
                </c:pt>
                <c:pt idx="22">
                  <c:v>19.2</c:v>
                </c:pt>
                <c:pt idx="23">
                  <c:v>19.2</c:v>
                </c:pt>
                <c:pt idx="24">
                  <c:v>19.2</c:v>
                </c:pt>
                <c:pt idx="25">
                  <c:v>19.2</c:v>
                </c:pt>
                <c:pt idx="26">
                  <c:v>19.2</c:v>
                </c:pt>
                <c:pt idx="27">
                  <c:v>19.2</c:v>
                </c:pt>
                <c:pt idx="28">
                  <c:v>19.2</c:v>
                </c:pt>
                <c:pt idx="29">
                  <c:v>19.2</c:v>
                </c:pt>
                <c:pt idx="30">
                  <c:v>19.2</c:v>
                </c:pt>
                <c:pt idx="31">
                  <c:v>19.2</c:v>
                </c:pt>
                <c:pt idx="32">
                  <c:v>24.12</c:v>
                </c:pt>
                <c:pt idx="33">
                  <c:v>24.12</c:v>
                </c:pt>
                <c:pt idx="34">
                  <c:v>24.12</c:v>
                </c:pt>
                <c:pt idx="35">
                  <c:v>24.12</c:v>
                </c:pt>
                <c:pt idx="36">
                  <c:v>24.12</c:v>
                </c:pt>
                <c:pt idx="37">
                  <c:v>24.12</c:v>
                </c:pt>
                <c:pt idx="38">
                  <c:v>13.2</c:v>
                </c:pt>
                <c:pt idx="39">
                  <c:v>19.2</c:v>
                </c:pt>
                <c:pt idx="40">
                  <c:v>13.2</c:v>
                </c:pt>
                <c:pt idx="41">
                  <c:v>13.2</c:v>
                </c:pt>
                <c:pt idx="42">
                  <c:v>13.2</c:v>
                </c:pt>
                <c:pt idx="43">
                  <c:v>19.2</c:v>
                </c:pt>
                <c:pt idx="44">
                  <c:v>19.2</c:v>
                </c:pt>
                <c:pt idx="45">
                  <c:v>19.2</c:v>
                </c:pt>
                <c:pt idx="46">
                  <c:v>19.2</c:v>
                </c:pt>
                <c:pt idx="47">
                  <c:v>19.2</c:v>
                </c:pt>
                <c:pt idx="48">
                  <c:v>19.2</c:v>
                </c:pt>
                <c:pt idx="49">
                  <c:v>19.2</c:v>
                </c:pt>
                <c:pt idx="50">
                  <c:v>19.2</c:v>
                </c:pt>
                <c:pt idx="51">
                  <c:v>19.2</c:v>
                </c:pt>
                <c:pt idx="52">
                  <c:v>19.2</c:v>
                </c:pt>
                <c:pt idx="53">
                  <c:v>19.2</c:v>
                </c:pt>
                <c:pt idx="54">
                  <c:v>19.2</c:v>
                </c:pt>
                <c:pt idx="55">
                  <c:v>19.2</c:v>
                </c:pt>
                <c:pt idx="56">
                  <c:v>19.2</c:v>
                </c:pt>
                <c:pt idx="57">
                  <c:v>19.2</c:v>
                </c:pt>
                <c:pt idx="58">
                  <c:v>19.2</c:v>
                </c:pt>
                <c:pt idx="59">
                  <c:v>19.2</c:v>
                </c:pt>
                <c:pt idx="60">
                  <c:v>19.2</c:v>
                </c:pt>
                <c:pt idx="61">
                  <c:v>19.2</c:v>
                </c:pt>
                <c:pt idx="62">
                  <c:v>19.2</c:v>
                </c:pt>
                <c:pt idx="63">
                  <c:v>19.2</c:v>
                </c:pt>
                <c:pt idx="64">
                  <c:v>19.2</c:v>
                </c:pt>
                <c:pt idx="65">
                  <c:v>19.2</c:v>
                </c:pt>
                <c:pt idx="66">
                  <c:v>19.2</c:v>
                </c:pt>
                <c:pt idx="67">
                  <c:v>19.2</c:v>
                </c:pt>
                <c:pt idx="68">
                  <c:v>19.2</c:v>
                </c:pt>
                <c:pt idx="69">
                  <c:v>19.2</c:v>
                </c:pt>
                <c:pt idx="70">
                  <c:v>19.2</c:v>
                </c:pt>
                <c:pt idx="71">
                  <c:v>19.2</c:v>
                </c:pt>
                <c:pt idx="72">
                  <c:v>19.2</c:v>
                </c:pt>
                <c:pt idx="73">
                  <c:v>19.2</c:v>
                </c:pt>
                <c:pt idx="74">
                  <c:v>19.2</c:v>
                </c:pt>
                <c:pt idx="75">
                  <c:v>19.2</c:v>
                </c:pt>
                <c:pt idx="76">
                  <c:v>14</c:v>
                </c:pt>
                <c:pt idx="77">
                  <c:v>14</c:v>
                </c:pt>
                <c:pt idx="78">
                  <c:v>14</c:v>
                </c:pt>
                <c:pt idx="79">
                  <c:v>14</c:v>
                </c:pt>
                <c:pt idx="80">
                  <c:v>14</c:v>
                </c:pt>
                <c:pt idx="81">
                  <c:v>14</c:v>
                </c:pt>
                <c:pt idx="82">
                  <c:v>14</c:v>
                </c:pt>
                <c:pt idx="83">
                  <c:v>10.8</c:v>
                </c:pt>
                <c:pt idx="84">
                  <c:v>10.8</c:v>
                </c:pt>
                <c:pt idx="85">
                  <c:v>10.8</c:v>
                </c:pt>
                <c:pt idx="86">
                  <c:v>13.93</c:v>
                </c:pt>
                <c:pt idx="87">
                  <c:v>19.2</c:v>
                </c:pt>
                <c:pt idx="88">
                  <c:v>19.2</c:v>
                </c:pt>
                <c:pt idx="89">
                  <c:v>19.2</c:v>
                </c:pt>
                <c:pt idx="90">
                  <c:v>19.2</c:v>
                </c:pt>
                <c:pt idx="91">
                  <c:v>19.2</c:v>
                </c:pt>
                <c:pt idx="92">
                  <c:v>19.2</c:v>
                </c:pt>
                <c:pt idx="93">
                  <c:v>19.2</c:v>
                </c:pt>
                <c:pt idx="94">
                  <c:v>19.2</c:v>
                </c:pt>
                <c:pt idx="95">
                  <c:v>19.2</c:v>
                </c:pt>
                <c:pt idx="96">
                  <c:v>19.2</c:v>
                </c:pt>
                <c:pt idx="97">
                  <c:v>19.2</c:v>
                </c:pt>
                <c:pt idx="98">
                  <c:v>19.2</c:v>
                </c:pt>
                <c:pt idx="99">
                  <c:v>19.2</c:v>
                </c:pt>
              </c:numCache>
            </c:numRef>
          </c:yVal>
          <c:smooth val="0"/>
          <c:extLst>
            <c:ext xmlns:c16="http://schemas.microsoft.com/office/drawing/2014/chart" uri="{C3380CC4-5D6E-409C-BE32-E72D297353CC}">
              <c16:uniqueId val="{00000000-0B90-45C8-B522-810D2E3B5404}"/>
            </c:ext>
          </c:extLst>
        </c:ser>
        <c:dLbls>
          <c:showLegendKey val="0"/>
          <c:showVal val="0"/>
          <c:showCatName val="0"/>
          <c:showSerName val="0"/>
          <c:showPercent val="0"/>
          <c:showBubbleSize val="0"/>
        </c:dLbls>
        <c:axId val="1576691632"/>
        <c:axId val="1576690800"/>
      </c:scatterChart>
      <c:valAx>
        <c:axId val="1576691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90800"/>
        <c:crosses val="autoZero"/>
        <c:crossBetween val="midCat"/>
      </c:valAx>
      <c:valAx>
        <c:axId val="157669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91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displacement and mileage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'Tata correl'!$C$1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'Tata correl'!$A$2:$A$101</c:f>
              <c:numCache>
                <c:formatCode>General</c:formatCode>
                <c:ptCount val="100"/>
                <c:pt idx="0">
                  <c:v>1199</c:v>
                </c:pt>
                <c:pt idx="1">
                  <c:v>1199</c:v>
                </c:pt>
                <c:pt idx="2">
                  <c:v>1199</c:v>
                </c:pt>
                <c:pt idx="3">
                  <c:v>1199</c:v>
                </c:pt>
                <c:pt idx="4">
                  <c:v>1199</c:v>
                </c:pt>
                <c:pt idx="5">
                  <c:v>1199</c:v>
                </c:pt>
                <c:pt idx="6">
                  <c:v>1199</c:v>
                </c:pt>
                <c:pt idx="7">
                  <c:v>1199</c:v>
                </c:pt>
                <c:pt idx="8">
                  <c:v>1199</c:v>
                </c:pt>
                <c:pt idx="9">
                  <c:v>1199</c:v>
                </c:pt>
                <c:pt idx="10">
                  <c:v>1199</c:v>
                </c:pt>
                <c:pt idx="11">
                  <c:v>1199</c:v>
                </c:pt>
                <c:pt idx="12">
                  <c:v>1199</c:v>
                </c:pt>
                <c:pt idx="13">
                  <c:v>1199</c:v>
                </c:pt>
                <c:pt idx="14">
                  <c:v>1248</c:v>
                </c:pt>
                <c:pt idx="15">
                  <c:v>1248</c:v>
                </c:pt>
                <c:pt idx="16">
                  <c:v>1248</c:v>
                </c:pt>
                <c:pt idx="17">
                  <c:v>1248</c:v>
                </c:pt>
                <c:pt idx="18">
                  <c:v>1193</c:v>
                </c:pt>
                <c:pt idx="19">
                  <c:v>1193</c:v>
                </c:pt>
                <c:pt idx="20">
                  <c:v>1193</c:v>
                </c:pt>
                <c:pt idx="21">
                  <c:v>1193</c:v>
                </c:pt>
                <c:pt idx="22">
                  <c:v>1199</c:v>
                </c:pt>
                <c:pt idx="23">
                  <c:v>1199</c:v>
                </c:pt>
                <c:pt idx="24">
                  <c:v>1199</c:v>
                </c:pt>
                <c:pt idx="25">
                  <c:v>1199</c:v>
                </c:pt>
                <c:pt idx="26">
                  <c:v>1199</c:v>
                </c:pt>
                <c:pt idx="27">
                  <c:v>1497</c:v>
                </c:pt>
                <c:pt idx="28">
                  <c:v>1497</c:v>
                </c:pt>
                <c:pt idx="29">
                  <c:v>1497</c:v>
                </c:pt>
                <c:pt idx="30">
                  <c:v>1497</c:v>
                </c:pt>
                <c:pt idx="31">
                  <c:v>1497</c:v>
                </c:pt>
                <c:pt idx="32">
                  <c:v>1199</c:v>
                </c:pt>
                <c:pt idx="33">
                  <c:v>1199</c:v>
                </c:pt>
                <c:pt idx="34">
                  <c:v>1199</c:v>
                </c:pt>
                <c:pt idx="35">
                  <c:v>1199</c:v>
                </c:pt>
                <c:pt idx="36">
                  <c:v>1199</c:v>
                </c:pt>
                <c:pt idx="37">
                  <c:v>1199</c:v>
                </c:pt>
                <c:pt idx="38">
                  <c:v>1193</c:v>
                </c:pt>
                <c:pt idx="39">
                  <c:v>1248</c:v>
                </c:pt>
                <c:pt idx="40">
                  <c:v>1193</c:v>
                </c:pt>
                <c:pt idx="41">
                  <c:v>1193</c:v>
                </c:pt>
                <c:pt idx="42">
                  <c:v>1193</c:v>
                </c:pt>
                <c:pt idx="43">
                  <c:v>1248</c:v>
                </c:pt>
                <c:pt idx="44">
                  <c:v>1248</c:v>
                </c:pt>
                <c:pt idx="45">
                  <c:v>1248</c:v>
                </c:pt>
                <c:pt idx="46">
                  <c:v>1248</c:v>
                </c:pt>
                <c:pt idx="47">
                  <c:v>1248</c:v>
                </c:pt>
                <c:pt idx="48">
                  <c:v>1248</c:v>
                </c:pt>
                <c:pt idx="49">
                  <c:v>1198</c:v>
                </c:pt>
                <c:pt idx="50">
                  <c:v>1198</c:v>
                </c:pt>
                <c:pt idx="51">
                  <c:v>1198</c:v>
                </c:pt>
                <c:pt idx="52">
                  <c:v>1198</c:v>
                </c:pt>
                <c:pt idx="53">
                  <c:v>1198</c:v>
                </c:pt>
                <c:pt idx="54">
                  <c:v>1198</c:v>
                </c:pt>
                <c:pt idx="55">
                  <c:v>1198</c:v>
                </c:pt>
                <c:pt idx="56">
                  <c:v>1198</c:v>
                </c:pt>
                <c:pt idx="57">
                  <c:v>1198</c:v>
                </c:pt>
                <c:pt idx="58">
                  <c:v>1198</c:v>
                </c:pt>
                <c:pt idx="59">
                  <c:v>1198</c:v>
                </c:pt>
                <c:pt idx="60">
                  <c:v>1198</c:v>
                </c:pt>
                <c:pt idx="61">
                  <c:v>1497</c:v>
                </c:pt>
                <c:pt idx="62">
                  <c:v>1497</c:v>
                </c:pt>
                <c:pt idx="63">
                  <c:v>1497</c:v>
                </c:pt>
                <c:pt idx="64">
                  <c:v>1497</c:v>
                </c:pt>
                <c:pt idx="65">
                  <c:v>1497</c:v>
                </c:pt>
                <c:pt idx="66">
                  <c:v>1497</c:v>
                </c:pt>
                <c:pt idx="67">
                  <c:v>1497</c:v>
                </c:pt>
                <c:pt idx="68">
                  <c:v>1497</c:v>
                </c:pt>
                <c:pt idx="69">
                  <c:v>1497</c:v>
                </c:pt>
                <c:pt idx="70">
                  <c:v>1497</c:v>
                </c:pt>
                <c:pt idx="71">
                  <c:v>1497</c:v>
                </c:pt>
                <c:pt idx="72">
                  <c:v>1497</c:v>
                </c:pt>
                <c:pt idx="73">
                  <c:v>1199</c:v>
                </c:pt>
                <c:pt idx="74">
                  <c:v>1199</c:v>
                </c:pt>
                <c:pt idx="75">
                  <c:v>1199</c:v>
                </c:pt>
                <c:pt idx="76">
                  <c:v>1199</c:v>
                </c:pt>
                <c:pt idx="77">
                  <c:v>1199</c:v>
                </c:pt>
                <c:pt idx="78">
                  <c:v>1199</c:v>
                </c:pt>
                <c:pt idx="79">
                  <c:v>1199</c:v>
                </c:pt>
                <c:pt idx="80">
                  <c:v>1199</c:v>
                </c:pt>
                <c:pt idx="81">
                  <c:v>1199</c:v>
                </c:pt>
                <c:pt idx="82">
                  <c:v>1199</c:v>
                </c:pt>
                <c:pt idx="83">
                  <c:v>1199</c:v>
                </c:pt>
                <c:pt idx="84">
                  <c:v>1199</c:v>
                </c:pt>
                <c:pt idx="85">
                  <c:v>1199</c:v>
                </c:pt>
                <c:pt idx="86">
                  <c:v>1199</c:v>
                </c:pt>
                <c:pt idx="87">
                  <c:v>1199</c:v>
                </c:pt>
                <c:pt idx="88">
                  <c:v>1199</c:v>
                </c:pt>
                <c:pt idx="89">
                  <c:v>1199</c:v>
                </c:pt>
                <c:pt idx="90">
                  <c:v>1199</c:v>
                </c:pt>
                <c:pt idx="91">
                  <c:v>1199</c:v>
                </c:pt>
                <c:pt idx="92">
                  <c:v>1199</c:v>
                </c:pt>
                <c:pt idx="93">
                  <c:v>1199</c:v>
                </c:pt>
                <c:pt idx="94">
                  <c:v>1199</c:v>
                </c:pt>
                <c:pt idx="95">
                  <c:v>1199</c:v>
                </c:pt>
                <c:pt idx="96">
                  <c:v>1199</c:v>
                </c:pt>
                <c:pt idx="97">
                  <c:v>1047</c:v>
                </c:pt>
                <c:pt idx="98">
                  <c:v>1199</c:v>
                </c:pt>
                <c:pt idx="99">
                  <c:v>1199</c:v>
                </c:pt>
              </c:numCache>
            </c:numRef>
          </c:xVal>
          <c:yVal>
            <c:numRef>
              <c:f>'Tata correl'!$C$2:$C$101</c:f>
              <c:numCache>
                <c:formatCode>General</c:formatCode>
                <c:ptCount val="100"/>
                <c:pt idx="0">
                  <c:v>23.6</c:v>
                </c:pt>
                <c:pt idx="1">
                  <c:v>23.6</c:v>
                </c:pt>
                <c:pt idx="2">
                  <c:v>19.2</c:v>
                </c:pt>
                <c:pt idx="3">
                  <c:v>23.6</c:v>
                </c:pt>
                <c:pt idx="4">
                  <c:v>23.6</c:v>
                </c:pt>
                <c:pt idx="5">
                  <c:v>23.6</c:v>
                </c:pt>
                <c:pt idx="6">
                  <c:v>19.2</c:v>
                </c:pt>
                <c:pt idx="7">
                  <c:v>23.84</c:v>
                </c:pt>
                <c:pt idx="8">
                  <c:v>23.84</c:v>
                </c:pt>
                <c:pt idx="9">
                  <c:v>23.84</c:v>
                </c:pt>
                <c:pt idx="10">
                  <c:v>23.84</c:v>
                </c:pt>
                <c:pt idx="11">
                  <c:v>23.84</c:v>
                </c:pt>
                <c:pt idx="12">
                  <c:v>23.84</c:v>
                </c:pt>
                <c:pt idx="13">
                  <c:v>23.84</c:v>
                </c:pt>
                <c:pt idx="14">
                  <c:v>22.95</c:v>
                </c:pt>
                <c:pt idx="15">
                  <c:v>22.95</c:v>
                </c:pt>
                <c:pt idx="16">
                  <c:v>22.95</c:v>
                </c:pt>
                <c:pt idx="17">
                  <c:v>22.95</c:v>
                </c:pt>
                <c:pt idx="18">
                  <c:v>17.57</c:v>
                </c:pt>
                <c:pt idx="19">
                  <c:v>17.57</c:v>
                </c:pt>
                <c:pt idx="20">
                  <c:v>17.57</c:v>
                </c:pt>
                <c:pt idx="21">
                  <c:v>17.57</c:v>
                </c:pt>
                <c:pt idx="22">
                  <c:v>19.2</c:v>
                </c:pt>
                <c:pt idx="23">
                  <c:v>19.2</c:v>
                </c:pt>
                <c:pt idx="24">
                  <c:v>19.2</c:v>
                </c:pt>
                <c:pt idx="25">
                  <c:v>19.2</c:v>
                </c:pt>
                <c:pt idx="26">
                  <c:v>19.2</c:v>
                </c:pt>
                <c:pt idx="27">
                  <c:v>19.2</c:v>
                </c:pt>
                <c:pt idx="28">
                  <c:v>19.2</c:v>
                </c:pt>
                <c:pt idx="29">
                  <c:v>19.2</c:v>
                </c:pt>
                <c:pt idx="30">
                  <c:v>19.2</c:v>
                </c:pt>
                <c:pt idx="31">
                  <c:v>19.2</c:v>
                </c:pt>
                <c:pt idx="32">
                  <c:v>24.12</c:v>
                </c:pt>
                <c:pt idx="33">
                  <c:v>24.12</c:v>
                </c:pt>
                <c:pt idx="34">
                  <c:v>24.12</c:v>
                </c:pt>
                <c:pt idx="35">
                  <c:v>24.12</c:v>
                </c:pt>
                <c:pt idx="36">
                  <c:v>24.12</c:v>
                </c:pt>
                <c:pt idx="37">
                  <c:v>24.12</c:v>
                </c:pt>
                <c:pt idx="38">
                  <c:v>13.2</c:v>
                </c:pt>
                <c:pt idx="39">
                  <c:v>19.2</c:v>
                </c:pt>
                <c:pt idx="40">
                  <c:v>13.2</c:v>
                </c:pt>
                <c:pt idx="41">
                  <c:v>13.2</c:v>
                </c:pt>
                <c:pt idx="42">
                  <c:v>13.2</c:v>
                </c:pt>
                <c:pt idx="43">
                  <c:v>19.2</c:v>
                </c:pt>
                <c:pt idx="44">
                  <c:v>19.2</c:v>
                </c:pt>
                <c:pt idx="45">
                  <c:v>19.2</c:v>
                </c:pt>
                <c:pt idx="46">
                  <c:v>19.2</c:v>
                </c:pt>
                <c:pt idx="47">
                  <c:v>19.2</c:v>
                </c:pt>
                <c:pt idx="48">
                  <c:v>19.2</c:v>
                </c:pt>
                <c:pt idx="49">
                  <c:v>19.2</c:v>
                </c:pt>
                <c:pt idx="50">
                  <c:v>19.2</c:v>
                </c:pt>
                <c:pt idx="51">
                  <c:v>19.2</c:v>
                </c:pt>
                <c:pt idx="52">
                  <c:v>19.2</c:v>
                </c:pt>
                <c:pt idx="53">
                  <c:v>19.2</c:v>
                </c:pt>
                <c:pt idx="54">
                  <c:v>19.2</c:v>
                </c:pt>
                <c:pt idx="55">
                  <c:v>19.2</c:v>
                </c:pt>
                <c:pt idx="56">
                  <c:v>19.2</c:v>
                </c:pt>
                <c:pt idx="57">
                  <c:v>19.2</c:v>
                </c:pt>
                <c:pt idx="58">
                  <c:v>19.2</c:v>
                </c:pt>
                <c:pt idx="59">
                  <c:v>19.2</c:v>
                </c:pt>
                <c:pt idx="60">
                  <c:v>19.2</c:v>
                </c:pt>
                <c:pt idx="61">
                  <c:v>19.2</c:v>
                </c:pt>
                <c:pt idx="62">
                  <c:v>19.2</c:v>
                </c:pt>
                <c:pt idx="63">
                  <c:v>19.2</c:v>
                </c:pt>
                <c:pt idx="64">
                  <c:v>19.2</c:v>
                </c:pt>
                <c:pt idx="65">
                  <c:v>19.2</c:v>
                </c:pt>
                <c:pt idx="66">
                  <c:v>19.2</c:v>
                </c:pt>
                <c:pt idx="67">
                  <c:v>19.2</c:v>
                </c:pt>
                <c:pt idx="68">
                  <c:v>19.2</c:v>
                </c:pt>
                <c:pt idx="69">
                  <c:v>19.2</c:v>
                </c:pt>
                <c:pt idx="70">
                  <c:v>19.2</c:v>
                </c:pt>
                <c:pt idx="71">
                  <c:v>19.2</c:v>
                </c:pt>
                <c:pt idx="72">
                  <c:v>19.2</c:v>
                </c:pt>
                <c:pt idx="73">
                  <c:v>19.2</c:v>
                </c:pt>
                <c:pt idx="74">
                  <c:v>19.2</c:v>
                </c:pt>
                <c:pt idx="75">
                  <c:v>19.2</c:v>
                </c:pt>
                <c:pt idx="76">
                  <c:v>14</c:v>
                </c:pt>
                <c:pt idx="77">
                  <c:v>14</c:v>
                </c:pt>
                <c:pt idx="78">
                  <c:v>14</c:v>
                </c:pt>
                <c:pt idx="79">
                  <c:v>14</c:v>
                </c:pt>
                <c:pt idx="80">
                  <c:v>14</c:v>
                </c:pt>
                <c:pt idx="81">
                  <c:v>14</c:v>
                </c:pt>
                <c:pt idx="82">
                  <c:v>14</c:v>
                </c:pt>
                <c:pt idx="83">
                  <c:v>10.8</c:v>
                </c:pt>
                <c:pt idx="84">
                  <c:v>10.8</c:v>
                </c:pt>
                <c:pt idx="85">
                  <c:v>10.8</c:v>
                </c:pt>
                <c:pt idx="86">
                  <c:v>13.93</c:v>
                </c:pt>
                <c:pt idx="87">
                  <c:v>19.2</c:v>
                </c:pt>
                <c:pt idx="88">
                  <c:v>19.2</c:v>
                </c:pt>
                <c:pt idx="89">
                  <c:v>19.2</c:v>
                </c:pt>
                <c:pt idx="90">
                  <c:v>19.2</c:v>
                </c:pt>
                <c:pt idx="91">
                  <c:v>19.2</c:v>
                </c:pt>
                <c:pt idx="92">
                  <c:v>19.2</c:v>
                </c:pt>
                <c:pt idx="93">
                  <c:v>19.2</c:v>
                </c:pt>
                <c:pt idx="94">
                  <c:v>19.2</c:v>
                </c:pt>
                <c:pt idx="95">
                  <c:v>19.2</c:v>
                </c:pt>
                <c:pt idx="96">
                  <c:v>19.2</c:v>
                </c:pt>
                <c:pt idx="97">
                  <c:v>19.2</c:v>
                </c:pt>
                <c:pt idx="98">
                  <c:v>19.2</c:v>
                </c:pt>
                <c:pt idx="99">
                  <c:v>19.2</c:v>
                </c:pt>
              </c:numCache>
            </c:numRef>
          </c:yVal>
          <c:smooth val="0"/>
          <c:extLst>
            <c:ext xmlns:c16="http://schemas.microsoft.com/office/drawing/2014/chart" uri="{C3380CC4-5D6E-409C-BE32-E72D297353CC}">
              <c16:uniqueId val="{00000000-9FE1-4598-BB5E-F9C20E4838FD}"/>
            </c:ext>
          </c:extLst>
        </c:ser>
        <c:dLbls>
          <c:showLegendKey val="0"/>
          <c:showVal val="0"/>
          <c:showCatName val="0"/>
          <c:showSerName val="0"/>
          <c:showPercent val="0"/>
          <c:showBubbleSize val="0"/>
        </c:dLbls>
        <c:axId val="1719459216"/>
        <c:axId val="1719462960"/>
      </c:scatterChart>
      <c:valAx>
        <c:axId val="1719459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62960"/>
        <c:crosses val="autoZero"/>
        <c:crossBetween val="midCat"/>
      </c:valAx>
      <c:valAx>
        <c:axId val="171946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59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Mileage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Mileage</a:t>
          </a:r>
        </a:p>
      </cx:txPr>
    </cx:title>
    <cx:plotArea>
      <cx:plotAreaRegion>
        <cx:series layoutId="clusteredColumn" uniqueId="{DBE04770-CFD7-4E08-AAAC-E943ADC0600D}">
          <cx:tx>
            <cx:txData>
              <cx:f>_xlchart.v1.2</cx:f>
              <cx:v>City_Mileage_km_litre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txData>
          <cx:v>Mileage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Mileage</a:t>
          </a:r>
        </a:p>
      </cx:txPr>
    </cx:title>
    <cx:plotArea>
      <cx:plotAreaRegion>
        <cx:series layoutId="clusteredColumn" uniqueId="{657C0266-7FA8-491C-9911-51FDED1CE410}">
          <cx:tx>
            <cx:txData>
              <cx:f>_xlchart.v1.24</cx:f>
              <cx:v>City_Mileage_km_litre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txData>
          <cx:v>Fuel capacity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 capacity</a:t>
          </a:r>
        </a:p>
      </cx:txPr>
    </cx:title>
    <cx:plotArea>
      <cx:plotAreaRegion>
        <cx:series layoutId="clusteredColumn" uniqueId="{92894A5D-67F7-4D09-895A-65E212FF7412}">
          <cx:tx>
            <cx:txData>
              <cx:f>_xlchart.v1.22</cx:f>
              <cx:v>Fuel_Tank_Capacity_litre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Displacement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a:t>
          </a:r>
        </a:p>
      </cx:txPr>
    </cx:title>
    <cx:plotArea>
      <cx:plotAreaRegion>
        <cx:series layoutId="clusteredColumn" uniqueId="{950631A6-C794-49DD-B1F8-86EDA22A951D}">
          <cx:tx>
            <cx:txData>
              <cx:f>_xlchart.v1.20</cx:f>
              <cx:v>Displacement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Fuel capacity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 capacity</a:t>
          </a:r>
        </a:p>
      </cx:txPr>
    </cx:title>
    <cx:plotArea>
      <cx:plotAreaRegion>
        <cx:series layoutId="clusteredColumn" uniqueId="{F78A5A36-8F47-4BAA-9284-A9456E5A022E}">
          <cx:tx>
            <cx:txData>
              <cx:f>_xlchart.v1.6</cx:f>
              <cx:v>Fuel_Tank_Capacity_litre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Displacement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a:t>
          </a:r>
        </a:p>
      </cx:txPr>
    </cx:title>
    <cx:plotArea>
      <cx:plotAreaRegion>
        <cx:series layoutId="clusteredColumn" uniqueId="{AD71C2EF-E384-4870-BAFC-1603F9C2D8C1}">
          <cx:tx>
            <cx:txData>
              <cx:f>_xlchart.v1.0</cx:f>
              <cx:v>Displacement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Mileage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Mileage</a:t>
          </a:r>
        </a:p>
      </cx:txPr>
    </cx:title>
    <cx:plotArea>
      <cx:plotAreaRegion>
        <cx:series layoutId="clusteredColumn" uniqueId="{C9F9B882-763A-496D-B3BE-37684B1568F7}">
          <cx:tx>
            <cx:txData>
              <cx:f>_xlchart.v1.12</cx:f>
              <cx:v>City_Mileage_km_litre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Fuel capacity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 capacity</a:t>
          </a:r>
        </a:p>
      </cx:txPr>
    </cx:title>
    <cx:plotArea>
      <cx:plotAreaRegion>
        <cx:series layoutId="clusteredColumn" uniqueId="{1068E9E4-1D3C-48DB-BE6B-E97D69B06623}">
          <cx:tx>
            <cx:txData>
              <cx:f>_xlchart.v1.8</cx:f>
              <cx:v>Fuel_Tank_Capacity_litre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Displacement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a:t>
          </a:r>
        </a:p>
      </cx:txPr>
    </cx:title>
    <cx:plotArea>
      <cx:plotAreaRegion>
        <cx:series layoutId="clusteredColumn" uniqueId="{1B4A1A4B-F44E-461F-909B-34CC7703A25B}">
          <cx:tx>
            <cx:txData>
              <cx:f>_xlchart.v1.10</cx:f>
              <cx:v>Displacement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Mileage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Mileage</a:t>
          </a:r>
        </a:p>
      </cx:txPr>
    </cx:title>
    <cx:plotArea>
      <cx:plotAreaRegion>
        <cx:series layoutId="clusteredColumn" uniqueId="{0B49ED17-938E-4B54-90F0-CCBFD363CD8F}">
          <cx:tx>
            <cx:txData>
              <cx:f>_xlchart.v1.16</cx:f>
              <cx:v>City_Mileage_km_litre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txData>
          <cx:v>Fuel capacity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 capacity</a:t>
          </a:r>
        </a:p>
      </cx:txPr>
    </cx:title>
    <cx:plotArea>
      <cx:plotAreaRegion>
        <cx:series layoutId="clusteredColumn" uniqueId="{28CF4BE9-C1A7-4791-8E7D-C26855CDCD8A}">
          <cx:tx>
            <cx:txData>
              <cx:f>_xlchart.v1.18</cx:f>
              <cx:v>Fuel_Tank_Capacity_litre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Displacement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a:t>
          </a:r>
        </a:p>
      </cx:txPr>
    </cx:title>
    <cx:plotArea>
      <cx:plotAreaRegion>
        <cx:series layoutId="clusteredColumn" uniqueId="{7C60CF68-0C0C-43E7-92D2-588556E5023E}">
          <cx:tx>
            <cx:txData>
              <cx:f>_xlchart.v1.14</cx:f>
              <cx:v>Displacement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microsoft.com/office/2014/relationships/chartEx" Target="../charts/chartEx9.xml"/><Relationship Id="rId2" Type="http://schemas.microsoft.com/office/2014/relationships/chartEx" Target="../charts/chartEx8.xml"/><Relationship Id="rId1" Type="http://schemas.microsoft.com/office/2014/relationships/chartEx" Target="../charts/chartEx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microsoft.com/office/2014/relationships/chartEx" Target="../charts/chartEx12.xml"/><Relationship Id="rId2" Type="http://schemas.microsoft.com/office/2014/relationships/chartEx" Target="../charts/chartEx11.xml"/><Relationship Id="rId1" Type="http://schemas.microsoft.com/office/2014/relationships/chartEx" Target="../charts/chartEx10.xml"/></Relationships>
</file>

<file path=xl/drawings/drawing1.xml><?xml version="1.0" encoding="utf-8"?>
<xdr:wsDr xmlns:xdr="http://schemas.openxmlformats.org/drawingml/2006/spreadsheetDrawing" xmlns:a="http://schemas.openxmlformats.org/drawingml/2006/main">
  <xdr:twoCellAnchor>
    <xdr:from>
      <xdr:col>4</xdr:col>
      <xdr:colOff>226695</xdr:colOff>
      <xdr:row>10</xdr:row>
      <xdr:rowOff>56197</xdr:rowOff>
    </xdr:from>
    <xdr:to>
      <xdr:col>12</xdr:col>
      <xdr:colOff>381000</xdr:colOff>
      <xdr:row>27</xdr:row>
      <xdr:rowOff>76200</xdr:rowOff>
    </xdr:to>
    <xdr:graphicFrame macro="">
      <xdr:nvGraphicFramePr>
        <xdr:cNvPr id="3" name="Chart 2">
          <a:extLst>
            <a:ext uri="{FF2B5EF4-FFF2-40B4-BE49-F238E27FC236}">
              <a16:creationId xmlns:a16="http://schemas.microsoft.com/office/drawing/2014/main" id="{CD9F4736-9AF8-0FBE-2AA9-20D50A46A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215264</xdr:colOff>
      <xdr:row>28</xdr:row>
      <xdr:rowOff>155257</xdr:rowOff>
    </xdr:from>
    <xdr:to>
      <xdr:col>12</xdr:col>
      <xdr:colOff>371474</xdr:colOff>
      <xdr:row>46</xdr:row>
      <xdr:rowOff>57150</xdr:rowOff>
    </xdr:to>
    <xdr:graphicFrame macro="">
      <xdr:nvGraphicFramePr>
        <xdr:cNvPr id="4" name="Chart 3">
          <a:extLst>
            <a:ext uri="{FF2B5EF4-FFF2-40B4-BE49-F238E27FC236}">
              <a16:creationId xmlns:a16="http://schemas.microsoft.com/office/drawing/2014/main" id="{4ABAEC1D-C751-D6A5-0397-C32B7AC99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xdr:colOff>
      <xdr:row>1</xdr:row>
      <xdr:rowOff>66675</xdr:rowOff>
    </xdr:from>
    <xdr:to>
      <xdr:col>13</xdr:col>
      <xdr:colOff>266700</xdr:colOff>
      <xdr:row>6</xdr:row>
      <xdr:rowOff>161925</xdr:rowOff>
    </xdr:to>
    <xdr:sp macro="" textlink="">
      <xdr:nvSpPr>
        <xdr:cNvPr id="5" name="TextBox 4">
          <a:extLst>
            <a:ext uri="{FF2B5EF4-FFF2-40B4-BE49-F238E27FC236}">
              <a16:creationId xmlns:a16="http://schemas.microsoft.com/office/drawing/2014/main" id="{DE7B7C21-8AEB-AA9F-9D38-18ACE7293A52}"/>
            </a:ext>
          </a:extLst>
        </xdr:cNvPr>
        <xdr:cNvSpPr txBox="1"/>
      </xdr:nvSpPr>
      <xdr:spPr>
        <a:xfrm>
          <a:off x="8220075" y="247650"/>
          <a:ext cx="321945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correlation value is closer to 0 than 1, it can be said</a:t>
          </a:r>
          <a:r>
            <a:rPr lang="en-US" sz="1100" baseline="0"/>
            <a:t> that the values are largely unrelated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121920</xdr:colOff>
      <xdr:row>2</xdr:row>
      <xdr:rowOff>164782</xdr:rowOff>
    </xdr:from>
    <xdr:to>
      <xdr:col>12</xdr:col>
      <xdr:colOff>428625</xdr:colOff>
      <xdr:row>18</xdr:row>
      <xdr:rowOff>10477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E356452-DCBE-9C91-22CF-A205148DFA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32095" y="526732"/>
              <a:ext cx="4573905"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135255</xdr:colOff>
      <xdr:row>19</xdr:row>
      <xdr:rowOff>2857</xdr:rowOff>
    </xdr:from>
    <xdr:to>
      <xdr:col>12</xdr:col>
      <xdr:colOff>440055</xdr:colOff>
      <xdr:row>34</xdr:row>
      <xdr:rowOff>29527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5837D58-93A6-2803-81EC-A315573EDB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45430" y="3441382"/>
              <a:ext cx="4572000"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577215</xdr:colOff>
      <xdr:row>3</xdr:row>
      <xdr:rowOff>27622</xdr:rowOff>
    </xdr:from>
    <xdr:to>
      <xdr:col>20</xdr:col>
      <xdr:colOff>276225</xdr:colOff>
      <xdr:row>18</xdr:row>
      <xdr:rowOff>58102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46A4E05-AFA0-BF41-6329-2BF2CBD72D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054590" y="570547"/>
              <a:ext cx="4575810" cy="27451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255270</xdr:colOff>
      <xdr:row>20</xdr:row>
      <xdr:rowOff>38100</xdr:rowOff>
    </xdr:from>
    <xdr:to>
      <xdr:col>19</xdr:col>
      <xdr:colOff>114300</xdr:colOff>
      <xdr:row>23</xdr:row>
      <xdr:rowOff>57150</xdr:rowOff>
    </xdr:to>
    <xdr:sp macro="" textlink="">
      <xdr:nvSpPr>
        <xdr:cNvPr id="8" name="TextBox 7">
          <a:extLst>
            <a:ext uri="{FF2B5EF4-FFF2-40B4-BE49-F238E27FC236}">
              <a16:creationId xmlns:a16="http://schemas.microsoft.com/office/drawing/2014/main" id="{ED4CE1AD-ED98-3AE2-84BB-5917795DD8FF}"/>
            </a:ext>
          </a:extLst>
        </xdr:cNvPr>
        <xdr:cNvSpPr txBox="1"/>
      </xdr:nvSpPr>
      <xdr:spPr>
        <a:xfrm>
          <a:off x="10342245" y="3657600"/>
          <a:ext cx="3516630"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By looking at the graphs, it</a:t>
          </a:r>
          <a:r>
            <a:rPr lang="en-US" sz="1100" baseline="0"/>
            <a:t> can be assumed that the fuel capacity has the highest data spread.</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215265</xdr:colOff>
      <xdr:row>8</xdr:row>
      <xdr:rowOff>155257</xdr:rowOff>
    </xdr:from>
    <xdr:to>
      <xdr:col>10</xdr:col>
      <xdr:colOff>552450</xdr:colOff>
      <xdr:row>25</xdr:row>
      <xdr:rowOff>95250</xdr:rowOff>
    </xdr:to>
    <xdr:graphicFrame macro="">
      <xdr:nvGraphicFramePr>
        <xdr:cNvPr id="2" name="Chart 1">
          <a:extLst>
            <a:ext uri="{FF2B5EF4-FFF2-40B4-BE49-F238E27FC236}">
              <a16:creationId xmlns:a16="http://schemas.microsoft.com/office/drawing/2014/main" id="{7E13FF3F-7226-0092-062C-C025D0E1E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211455</xdr:colOff>
      <xdr:row>26</xdr:row>
      <xdr:rowOff>84772</xdr:rowOff>
    </xdr:from>
    <xdr:to>
      <xdr:col>10</xdr:col>
      <xdr:colOff>542925</xdr:colOff>
      <xdr:row>44</xdr:row>
      <xdr:rowOff>133350</xdr:rowOff>
    </xdr:to>
    <xdr:graphicFrame macro="">
      <xdr:nvGraphicFramePr>
        <xdr:cNvPr id="3" name="Chart 2">
          <a:extLst>
            <a:ext uri="{FF2B5EF4-FFF2-40B4-BE49-F238E27FC236}">
              <a16:creationId xmlns:a16="http://schemas.microsoft.com/office/drawing/2014/main" id="{2E402A82-042B-A9CF-E8FF-A3746C8BF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1</xdr:row>
      <xdr:rowOff>85725</xdr:rowOff>
    </xdr:from>
    <xdr:to>
      <xdr:col>12</xdr:col>
      <xdr:colOff>266700</xdr:colOff>
      <xdr:row>6</xdr:row>
      <xdr:rowOff>123825</xdr:rowOff>
    </xdr:to>
    <xdr:sp macro="" textlink="">
      <xdr:nvSpPr>
        <xdr:cNvPr id="4" name="TextBox 3">
          <a:extLst>
            <a:ext uri="{FF2B5EF4-FFF2-40B4-BE49-F238E27FC236}">
              <a16:creationId xmlns:a16="http://schemas.microsoft.com/office/drawing/2014/main" id="{62527EAA-D038-F8DA-3CB8-339FBDF6FDA3}"/>
            </a:ext>
          </a:extLst>
        </xdr:cNvPr>
        <xdr:cNvSpPr txBox="1"/>
      </xdr:nvSpPr>
      <xdr:spPr>
        <a:xfrm>
          <a:off x="8420100" y="266700"/>
          <a:ext cx="3324225"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City mileage and</a:t>
          </a:r>
          <a:r>
            <a:rPr lang="en-US" sz="1100" baseline="0"/>
            <a:t> displacement are correlated with each other since the value is closer to 1.</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5715</xdr:colOff>
      <xdr:row>1</xdr:row>
      <xdr:rowOff>12382</xdr:rowOff>
    </xdr:from>
    <xdr:to>
      <xdr:col>12</xdr:col>
      <xdr:colOff>314325</xdr:colOff>
      <xdr:row>16</xdr:row>
      <xdr:rowOff>39052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669FD2F-BB04-12B1-8811-81C06149AA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15890" y="193357"/>
              <a:ext cx="4575810"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5715</xdr:colOff>
      <xdr:row>17</xdr:row>
      <xdr:rowOff>164782</xdr:rowOff>
    </xdr:from>
    <xdr:to>
      <xdr:col>12</xdr:col>
      <xdr:colOff>314325</xdr:colOff>
      <xdr:row>33</xdr:row>
      <xdr:rowOff>10477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F736764-3055-08DF-A24B-184190A784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15890" y="3241357"/>
              <a:ext cx="4575810"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158115</xdr:colOff>
      <xdr:row>1</xdr:row>
      <xdr:rowOff>40957</xdr:rowOff>
    </xdr:from>
    <xdr:to>
      <xdr:col>20</xdr:col>
      <xdr:colOff>466725</xdr:colOff>
      <xdr:row>16</xdr:row>
      <xdr:rowOff>67627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DD4980D-A286-E12B-8639-49C4A921EC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245090" y="221932"/>
              <a:ext cx="4575810"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104775</xdr:colOff>
      <xdr:row>17</xdr:row>
      <xdr:rowOff>171450</xdr:rowOff>
    </xdr:from>
    <xdr:to>
      <xdr:col>18</xdr:col>
      <xdr:colOff>495300</xdr:colOff>
      <xdr:row>25</xdr:row>
      <xdr:rowOff>114300</xdr:rowOff>
    </xdr:to>
    <xdr:sp macro="" textlink="">
      <xdr:nvSpPr>
        <xdr:cNvPr id="5" name="TextBox 4">
          <a:extLst>
            <a:ext uri="{FF2B5EF4-FFF2-40B4-BE49-F238E27FC236}">
              <a16:creationId xmlns:a16="http://schemas.microsoft.com/office/drawing/2014/main" id="{B8313512-4388-EBAE-72EE-544A20CE47CC}"/>
            </a:ext>
          </a:extLst>
        </xdr:cNvPr>
        <xdr:cNvSpPr txBox="1"/>
      </xdr:nvSpPr>
      <xdr:spPr>
        <a:xfrm>
          <a:off x="10191750" y="3248025"/>
          <a:ext cx="3438525"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By</a:t>
          </a:r>
          <a:r>
            <a:rPr lang="en-US" sz="1100" baseline="0"/>
            <a:t> looking at the graph, it can be assumed that the mileage and the displacement has the highest data spread.</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594359</xdr:colOff>
      <xdr:row>7</xdr:row>
      <xdr:rowOff>153352</xdr:rowOff>
    </xdr:from>
    <xdr:to>
      <xdr:col>12</xdr:col>
      <xdr:colOff>582929</xdr:colOff>
      <xdr:row>26</xdr:row>
      <xdr:rowOff>150495</xdr:rowOff>
    </xdr:to>
    <xdr:graphicFrame macro="">
      <xdr:nvGraphicFramePr>
        <xdr:cNvPr id="2" name="Chart 1">
          <a:extLst>
            <a:ext uri="{FF2B5EF4-FFF2-40B4-BE49-F238E27FC236}">
              <a16:creationId xmlns:a16="http://schemas.microsoft.com/office/drawing/2014/main" id="{87118E47-7805-05A3-1DB8-3EA2417A4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596265</xdr:colOff>
      <xdr:row>29</xdr:row>
      <xdr:rowOff>2856</xdr:rowOff>
    </xdr:from>
    <xdr:to>
      <xdr:col>13</xdr:col>
      <xdr:colOff>9525</xdr:colOff>
      <xdr:row>47</xdr:row>
      <xdr:rowOff>171449</xdr:rowOff>
    </xdr:to>
    <xdr:graphicFrame macro="">
      <xdr:nvGraphicFramePr>
        <xdr:cNvPr id="3" name="Chart 2">
          <a:extLst>
            <a:ext uri="{FF2B5EF4-FFF2-40B4-BE49-F238E27FC236}">
              <a16:creationId xmlns:a16="http://schemas.microsoft.com/office/drawing/2014/main" id="{3324627F-C81D-04AD-7AB3-AD944BF2A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0</xdr:row>
      <xdr:rowOff>161925</xdr:rowOff>
    </xdr:from>
    <xdr:to>
      <xdr:col>12</xdr:col>
      <xdr:colOff>152400</xdr:colOff>
      <xdr:row>5</xdr:row>
      <xdr:rowOff>171450</xdr:rowOff>
    </xdr:to>
    <xdr:sp macro="" textlink="">
      <xdr:nvSpPr>
        <xdr:cNvPr id="4" name="TextBox 3">
          <a:extLst>
            <a:ext uri="{FF2B5EF4-FFF2-40B4-BE49-F238E27FC236}">
              <a16:creationId xmlns:a16="http://schemas.microsoft.com/office/drawing/2014/main" id="{E4BF1540-2BBF-00B1-58F5-C8EF050B2043}"/>
            </a:ext>
          </a:extLst>
        </xdr:cNvPr>
        <xdr:cNvSpPr txBox="1"/>
      </xdr:nvSpPr>
      <xdr:spPr>
        <a:xfrm>
          <a:off x="7667625" y="161925"/>
          <a:ext cx="317182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displacement and fuel capacity are related since the</a:t>
          </a:r>
          <a:r>
            <a:rPr lang="en-US" sz="1100" baseline="0"/>
            <a:t> value of correlation is 1.</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1</xdr:row>
      <xdr:rowOff>21907</xdr:rowOff>
    </xdr:from>
    <xdr:to>
      <xdr:col>11</xdr:col>
      <xdr:colOff>312420</xdr:colOff>
      <xdr:row>16</xdr:row>
      <xdr:rowOff>48577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13FF654-8792-3D4D-8A43-B1FB8993D8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03420" y="202882"/>
              <a:ext cx="4572000"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17145</xdr:colOff>
      <xdr:row>18</xdr:row>
      <xdr:rowOff>164782</xdr:rowOff>
    </xdr:from>
    <xdr:to>
      <xdr:col>11</xdr:col>
      <xdr:colOff>321945</xdr:colOff>
      <xdr:row>34</xdr:row>
      <xdr:rowOff>10477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C124EF-DAC1-1A02-DCCA-EBBEE16037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512945" y="3422332"/>
              <a:ext cx="4572000"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10477</xdr:colOff>
      <xdr:row>1</xdr:row>
      <xdr:rowOff>60007</xdr:rowOff>
    </xdr:from>
    <xdr:to>
      <xdr:col>19</xdr:col>
      <xdr:colOff>320992</xdr:colOff>
      <xdr:row>16</xdr:row>
      <xdr:rowOff>86677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287B55A-99E5-4978-CBBB-B1DD7754E6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383077" y="240982"/>
              <a:ext cx="4577715"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400050</xdr:colOff>
      <xdr:row>18</xdr:row>
      <xdr:rowOff>142875</xdr:rowOff>
    </xdr:from>
    <xdr:to>
      <xdr:col>18</xdr:col>
      <xdr:colOff>381000</xdr:colOff>
      <xdr:row>25</xdr:row>
      <xdr:rowOff>9525</xdr:rowOff>
    </xdr:to>
    <xdr:sp macro="" textlink="">
      <xdr:nvSpPr>
        <xdr:cNvPr id="5" name="TextBox 4">
          <a:extLst>
            <a:ext uri="{FF2B5EF4-FFF2-40B4-BE49-F238E27FC236}">
              <a16:creationId xmlns:a16="http://schemas.microsoft.com/office/drawing/2014/main" id="{622F85CF-A922-24F3-923E-789EE72AC761}"/>
            </a:ext>
          </a:extLst>
        </xdr:cNvPr>
        <xdr:cNvSpPr txBox="1"/>
      </xdr:nvSpPr>
      <xdr:spPr>
        <a:xfrm>
          <a:off x="9772650" y="3400425"/>
          <a:ext cx="3638550"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By  looking</a:t>
          </a:r>
          <a:r>
            <a:rPr lang="en-US" sz="1100" baseline="0"/>
            <a:t> at the chart, it can be assumed that the displacement has the highest spread.</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596264</xdr:colOff>
      <xdr:row>7</xdr:row>
      <xdr:rowOff>130492</xdr:rowOff>
    </xdr:from>
    <xdr:to>
      <xdr:col>12</xdr:col>
      <xdr:colOff>161924</xdr:colOff>
      <xdr:row>24</xdr:row>
      <xdr:rowOff>47625</xdr:rowOff>
    </xdr:to>
    <xdr:graphicFrame macro="">
      <xdr:nvGraphicFramePr>
        <xdr:cNvPr id="2" name="Chart 1">
          <a:extLst>
            <a:ext uri="{FF2B5EF4-FFF2-40B4-BE49-F238E27FC236}">
              <a16:creationId xmlns:a16="http://schemas.microsoft.com/office/drawing/2014/main" id="{39474D66-1498-25ED-68F5-AE9C6B2F1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951</xdr:colOff>
      <xdr:row>26</xdr:row>
      <xdr:rowOff>56196</xdr:rowOff>
    </xdr:from>
    <xdr:to>
      <xdr:col>12</xdr:col>
      <xdr:colOff>209549</xdr:colOff>
      <xdr:row>44</xdr:row>
      <xdr:rowOff>171449</xdr:rowOff>
    </xdr:to>
    <xdr:graphicFrame macro="">
      <xdr:nvGraphicFramePr>
        <xdr:cNvPr id="3" name="Chart 2">
          <a:extLst>
            <a:ext uri="{FF2B5EF4-FFF2-40B4-BE49-F238E27FC236}">
              <a16:creationId xmlns:a16="http://schemas.microsoft.com/office/drawing/2014/main" id="{2A39DBDC-AFEC-24CD-7033-8F45DA2B8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276225</xdr:colOff>
      <xdr:row>1</xdr:row>
      <xdr:rowOff>142875</xdr:rowOff>
    </xdr:from>
    <xdr:to>
      <xdr:col>12</xdr:col>
      <xdr:colOff>190500</xdr:colOff>
      <xdr:row>5</xdr:row>
      <xdr:rowOff>152400</xdr:rowOff>
    </xdr:to>
    <xdr:sp macro="" textlink="">
      <xdr:nvSpPr>
        <xdr:cNvPr id="4" name="TextBox 3">
          <a:extLst>
            <a:ext uri="{FF2B5EF4-FFF2-40B4-BE49-F238E27FC236}">
              <a16:creationId xmlns:a16="http://schemas.microsoft.com/office/drawing/2014/main" id="{5AC1DA9D-0FD8-9724-D33C-CC19E0BA4331}"/>
            </a:ext>
          </a:extLst>
        </xdr:cNvPr>
        <xdr:cNvSpPr txBox="1"/>
      </xdr:nvSpPr>
      <xdr:spPr>
        <a:xfrm>
          <a:off x="7639050" y="323850"/>
          <a:ext cx="29622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Neither the displacement and fuel capacity are correlated.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601027</xdr:colOff>
      <xdr:row>1</xdr:row>
      <xdr:rowOff>88582</xdr:rowOff>
    </xdr:from>
    <xdr:to>
      <xdr:col>11</xdr:col>
      <xdr:colOff>301942</xdr:colOff>
      <xdr:row>16</xdr:row>
      <xdr:rowOff>115252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F857DB9-B749-E3F1-D433-259675CEBE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87227" y="269557"/>
              <a:ext cx="4577715"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564832</xdr:colOff>
      <xdr:row>18</xdr:row>
      <xdr:rowOff>126682</xdr:rowOff>
    </xdr:from>
    <xdr:to>
      <xdr:col>11</xdr:col>
      <xdr:colOff>265747</xdr:colOff>
      <xdr:row>33</xdr:row>
      <xdr:rowOff>153352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7AB807A-0CC7-A0DC-D049-6F646074E1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51032" y="3384232"/>
              <a:ext cx="4577715"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601027</xdr:colOff>
      <xdr:row>2</xdr:row>
      <xdr:rowOff>21907</xdr:rowOff>
    </xdr:from>
    <xdr:to>
      <xdr:col>19</xdr:col>
      <xdr:colOff>301942</xdr:colOff>
      <xdr:row>17</xdr:row>
      <xdr:rowOff>48577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0D2AADF-CC06-6523-517A-E0372AC9F5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364027" y="383857"/>
              <a:ext cx="4577715" cy="2741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590550</xdr:colOff>
      <xdr:row>19</xdr:row>
      <xdr:rowOff>123825</xdr:rowOff>
    </xdr:from>
    <xdr:to>
      <xdr:col>13</xdr:col>
      <xdr:colOff>26669</xdr:colOff>
      <xdr:row>19</xdr:row>
      <xdr:rowOff>169544</xdr:rowOff>
    </xdr:to>
    <xdr:sp macro="" textlink="">
      <xdr:nvSpPr>
        <xdr:cNvPr id="5" name="TextBox 4">
          <a:extLst>
            <a:ext uri="{FF2B5EF4-FFF2-40B4-BE49-F238E27FC236}">
              <a16:creationId xmlns:a16="http://schemas.microsoft.com/office/drawing/2014/main" id="{52025A59-1FC0-29AE-E952-08CA55A9EADA}"/>
            </a:ext>
          </a:extLst>
        </xdr:cNvPr>
        <xdr:cNvSpPr txBox="1"/>
      </xdr:nvSpPr>
      <xdr:spPr>
        <a:xfrm>
          <a:off x="9963150" y="356235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12</xdr:col>
      <xdr:colOff>485775</xdr:colOff>
      <xdr:row>19</xdr:row>
      <xdr:rowOff>104775</xdr:rowOff>
    </xdr:from>
    <xdr:to>
      <xdr:col>17</xdr:col>
      <xdr:colOff>495300</xdr:colOff>
      <xdr:row>25</xdr:row>
      <xdr:rowOff>133350</xdr:rowOff>
    </xdr:to>
    <xdr:sp macro="" textlink="">
      <xdr:nvSpPr>
        <xdr:cNvPr id="6" name="TextBox 5">
          <a:extLst>
            <a:ext uri="{FF2B5EF4-FFF2-40B4-BE49-F238E27FC236}">
              <a16:creationId xmlns:a16="http://schemas.microsoft.com/office/drawing/2014/main" id="{FE7B4202-2FC0-91BF-2F17-36DCC5442F4C}"/>
            </a:ext>
          </a:extLst>
        </xdr:cNvPr>
        <xdr:cNvSpPr txBox="1"/>
      </xdr:nvSpPr>
      <xdr:spPr>
        <a:xfrm>
          <a:off x="9858375" y="3543300"/>
          <a:ext cx="3057525"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By looking at the graphs, it can be assumed that the displacement has the biggest data</a:t>
          </a:r>
          <a:r>
            <a:rPr lang="en-US" sz="1100" baseline="0"/>
            <a:t> spread.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68BD2-3B87-4895-9A70-1154E9F2D005}">
  <dimension ref="A1:P131"/>
  <sheetViews>
    <sheetView topLeftCell="F1" workbookViewId="0">
      <selection activeCell="N16" sqref="N16"/>
    </sheetView>
  </sheetViews>
  <sheetFormatPr defaultRowHeight="14.4" x14ac:dyDescent="0.3"/>
  <cols>
    <col min="2" max="2" width="12.88671875" bestFit="1" customWidth="1"/>
    <col min="3" max="3" width="16.77734375" style="4" bestFit="1" customWidth="1"/>
    <col min="4" max="4" width="12.88671875" customWidth="1"/>
    <col min="5" max="5" width="22.88671875" bestFit="1" customWidth="1"/>
    <col min="6" max="7" width="22.88671875" customWidth="1"/>
    <col min="8" max="8" width="10.44140625" bestFit="1" customWidth="1"/>
    <col min="9" max="9" width="20.77734375" bestFit="1" customWidth="1"/>
    <col min="10" max="10" width="15.77734375" bestFit="1" customWidth="1"/>
    <col min="11" max="11" width="10.77734375" bestFit="1" customWidth="1"/>
    <col min="12" max="12" width="9" customWidth="1"/>
    <col min="13" max="13" width="17.44140625" bestFit="1" customWidth="1"/>
    <col min="14" max="14" width="12.77734375" bestFit="1" customWidth="1"/>
    <col min="15" max="16" width="12" bestFit="1" customWidth="1"/>
  </cols>
  <sheetData>
    <row r="1" spans="1:16" x14ac:dyDescent="0.3">
      <c r="A1" t="s">
        <v>1</v>
      </c>
      <c r="B1" t="s">
        <v>4</v>
      </c>
      <c r="C1" s="4" t="s">
        <v>2462</v>
      </c>
      <c r="D1" s="4" t="s">
        <v>2461</v>
      </c>
      <c r="E1" t="s">
        <v>11</v>
      </c>
      <c r="F1" t="s">
        <v>2463</v>
      </c>
      <c r="G1" t="s">
        <v>2464</v>
      </c>
      <c r="H1" t="s">
        <v>16</v>
      </c>
      <c r="I1" t="s">
        <v>18</v>
      </c>
      <c r="J1" t="s">
        <v>2460</v>
      </c>
      <c r="K1" t="s">
        <v>2461</v>
      </c>
    </row>
    <row r="2" spans="1:16" x14ac:dyDescent="0.3">
      <c r="A2" t="s">
        <v>319</v>
      </c>
      <c r="B2" s="1">
        <v>1086</v>
      </c>
      <c r="C2" s="5">
        <f>B2-N$10</f>
        <v>-263.37692307692305</v>
      </c>
      <c r="D2" s="1">
        <f>C2^2</f>
        <v>69367.403609467437</v>
      </c>
      <c r="E2">
        <v>35</v>
      </c>
      <c r="F2">
        <f>E2-$O$10</f>
        <v>-7.6923076923076934</v>
      </c>
      <c r="G2">
        <f>F2^2</f>
        <v>59.171597633136109</v>
      </c>
      <c r="H2" t="s">
        <v>147</v>
      </c>
      <c r="I2">
        <v>16.38</v>
      </c>
      <c r="J2">
        <f>I2-$P$10</f>
        <v>-0.15684615384617828</v>
      </c>
      <c r="K2">
        <f>J2^2</f>
        <v>2.4600715976339026E-2</v>
      </c>
      <c r="M2" s="6"/>
      <c r="N2" s="7" t="s">
        <v>2470</v>
      </c>
      <c r="O2" s="6"/>
      <c r="P2" s="6"/>
    </row>
    <row r="3" spans="1:16" x14ac:dyDescent="0.3">
      <c r="A3" t="s">
        <v>319</v>
      </c>
      <c r="B3" s="1">
        <v>1086</v>
      </c>
      <c r="C3" s="5">
        <f>B3-N$10</f>
        <v>-263.37692307692305</v>
      </c>
      <c r="D3" s="1">
        <f t="shared" ref="D3:D66" si="0">C3^2</f>
        <v>69367.403609467437</v>
      </c>
      <c r="E3">
        <v>35</v>
      </c>
      <c r="F3">
        <f t="shared" ref="F3:F66" si="1">E3-$O$10</f>
        <v>-7.6923076923076934</v>
      </c>
      <c r="G3">
        <f t="shared" ref="G3:G66" si="2">F3^2</f>
        <v>59.171597633136109</v>
      </c>
      <c r="H3" t="s">
        <v>147</v>
      </c>
      <c r="I3">
        <v>16.38</v>
      </c>
      <c r="J3">
        <f t="shared" ref="J3:J66" si="3">I3-$P$10</f>
        <v>-0.15684615384617828</v>
      </c>
      <c r="K3">
        <f t="shared" ref="K3:K66" si="4">J3^2</f>
        <v>2.4600715976339026E-2</v>
      </c>
      <c r="M3" s="6"/>
      <c r="N3" s="6" t="s">
        <v>2456</v>
      </c>
      <c r="O3" s="6" t="s">
        <v>2457</v>
      </c>
      <c r="P3" s="6" t="s">
        <v>2450</v>
      </c>
    </row>
    <row r="4" spans="1:16" x14ac:dyDescent="0.3">
      <c r="A4" t="s">
        <v>319</v>
      </c>
      <c r="B4" s="1">
        <v>1086</v>
      </c>
      <c r="C4" s="5">
        <f>B4-N$10</f>
        <v>-263.37692307692305</v>
      </c>
      <c r="D4" s="1">
        <f t="shared" si="0"/>
        <v>69367.403609467437</v>
      </c>
      <c r="E4">
        <v>35</v>
      </c>
      <c r="F4">
        <f t="shared" si="1"/>
        <v>-7.6923076923076934</v>
      </c>
      <c r="G4">
        <f t="shared" si="2"/>
        <v>59.171597633136109</v>
      </c>
      <c r="H4" t="s">
        <v>147</v>
      </c>
      <c r="I4">
        <v>16.38</v>
      </c>
      <c r="J4">
        <f t="shared" si="3"/>
        <v>-0.15684615384617828</v>
      </c>
      <c r="K4">
        <f t="shared" si="4"/>
        <v>2.4600715976339026E-2</v>
      </c>
      <c r="M4" s="6" t="s">
        <v>2451</v>
      </c>
      <c r="N4" s="6">
        <f>QUARTILE(B:B,1)</f>
        <v>1197</v>
      </c>
      <c r="O4" s="6">
        <f>QUARTILE(E:E,1)</f>
        <v>40.75</v>
      </c>
      <c r="P4" s="6">
        <f>QUARTILE(I:I,1)</f>
        <v>15.87</v>
      </c>
    </row>
    <row r="5" spans="1:16" x14ac:dyDescent="0.3">
      <c r="A5" t="s">
        <v>319</v>
      </c>
      <c r="B5" s="1">
        <v>1086</v>
      </c>
      <c r="C5" s="5">
        <f>B5-N$10</f>
        <v>-263.37692307692305</v>
      </c>
      <c r="D5" s="1">
        <f t="shared" si="0"/>
        <v>69367.403609467437</v>
      </c>
      <c r="E5">
        <v>35</v>
      </c>
      <c r="F5">
        <f t="shared" si="1"/>
        <v>-7.6923076923076934</v>
      </c>
      <c r="G5">
        <f t="shared" si="2"/>
        <v>59.171597633136109</v>
      </c>
      <c r="H5" t="s">
        <v>147</v>
      </c>
      <c r="I5">
        <v>16.38</v>
      </c>
      <c r="J5">
        <f t="shared" si="3"/>
        <v>-0.15684615384617828</v>
      </c>
      <c r="K5">
        <f t="shared" si="4"/>
        <v>2.4600715976339026E-2</v>
      </c>
      <c r="M5" s="6" t="s">
        <v>2455</v>
      </c>
      <c r="N5" s="6">
        <f>QUARTILE(B:B,3)</f>
        <v>1582</v>
      </c>
      <c r="O5" s="6">
        <f>QUARTILE(E:E,3)</f>
        <v>45</v>
      </c>
      <c r="P5" s="6">
        <f>QUARTILE(I:I,3)</f>
        <v>16.38</v>
      </c>
    </row>
    <row r="6" spans="1:16" x14ac:dyDescent="0.3">
      <c r="A6" t="s">
        <v>319</v>
      </c>
      <c r="B6" s="1">
        <v>1086</v>
      </c>
      <c r="C6" s="5">
        <f>B6-N$10</f>
        <v>-263.37692307692305</v>
      </c>
      <c r="D6" s="1">
        <f t="shared" si="0"/>
        <v>69367.403609467437</v>
      </c>
      <c r="E6">
        <v>35</v>
      </c>
      <c r="F6">
        <f t="shared" si="1"/>
        <v>-7.6923076923076934</v>
      </c>
      <c r="G6">
        <f t="shared" si="2"/>
        <v>59.171597633136109</v>
      </c>
      <c r="H6" t="s">
        <v>147</v>
      </c>
      <c r="I6">
        <v>16.38</v>
      </c>
      <c r="J6">
        <f t="shared" si="3"/>
        <v>-0.15684615384617828</v>
      </c>
      <c r="K6">
        <f t="shared" si="4"/>
        <v>2.4600715976339026E-2</v>
      </c>
      <c r="M6" s="6" t="s">
        <v>2452</v>
      </c>
      <c r="N6" s="6">
        <f>N5-N4</f>
        <v>385</v>
      </c>
      <c r="O6" s="6">
        <f>O5-O4</f>
        <v>4.25</v>
      </c>
      <c r="P6" s="6">
        <f>P5-P4</f>
        <v>0.50999999999999979</v>
      </c>
    </row>
    <row r="7" spans="1:16" x14ac:dyDescent="0.3">
      <c r="A7" t="s">
        <v>319</v>
      </c>
      <c r="B7" s="1">
        <v>1086</v>
      </c>
      <c r="C7" s="5">
        <f>B7-N$10</f>
        <v>-263.37692307692305</v>
      </c>
      <c r="D7" s="1">
        <f t="shared" si="0"/>
        <v>69367.403609467437</v>
      </c>
      <c r="E7">
        <v>45</v>
      </c>
      <c r="F7">
        <f t="shared" si="1"/>
        <v>2.3076923076923066</v>
      </c>
      <c r="G7">
        <f t="shared" si="2"/>
        <v>5.3254437869822437</v>
      </c>
      <c r="H7" t="s">
        <v>147</v>
      </c>
      <c r="I7">
        <v>16.38</v>
      </c>
      <c r="J7">
        <f t="shared" si="3"/>
        <v>-0.15684615384617828</v>
      </c>
      <c r="K7">
        <f t="shared" si="4"/>
        <v>2.4600715976339026E-2</v>
      </c>
      <c r="M7" s="6" t="s">
        <v>2454</v>
      </c>
      <c r="N7" s="6">
        <f>N5+1.5*N6</f>
        <v>2159.5</v>
      </c>
      <c r="O7" s="6">
        <f>O5+1.5*O6</f>
        <v>51.375</v>
      </c>
      <c r="P7" s="6">
        <f>P5+1.5*P6</f>
        <v>17.145</v>
      </c>
    </row>
    <row r="8" spans="1:16" x14ac:dyDescent="0.3">
      <c r="A8" t="s">
        <v>319</v>
      </c>
      <c r="B8" s="1">
        <v>1086</v>
      </c>
      <c r="C8" s="5">
        <f>B8-N$10</f>
        <v>-263.37692307692305</v>
      </c>
      <c r="D8" s="1">
        <f t="shared" si="0"/>
        <v>69367.403609467437</v>
      </c>
      <c r="E8">
        <v>35</v>
      </c>
      <c r="F8">
        <f t="shared" si="1"/>
        <v>-7.6923076923076934</v>
      </c>
      <c r="G8">
        <f t="shared" si="2"/>
        <v>59.171597633136109</v>
      </c>
      <c r="H8" t="s">
        <v>147</v>
      </c>
      <c r="I8">
        <v>16.38</v>
      </c>
      <c r="J8">
        <f t="shared" si="3"/>
        <v>-0.15684615384617828</v>
      </c>
      <c r="K8">
        <f t="shared" si="4"/>
        <v>2.4600715976339026E-2</v>
      </c>
      <c r="M8" s="6" t="s">
        <v>2453</v>
      </c>
      <c r="N8" s="6">
        <f>N4-1.5*N6</f>
        <v>619.5</v>
      </c>
      <c r="O8" s="6">
        <f>O4-1.5*O6</f>
        <v>34.375</v>
      </c>
      <c r="P8" s="6">
        <f>P4-1.5*P6</f>
        <v>15.105</v>
      </c>
    </row>
    <row r="9" spans="1:16" x14ac:dyDescent="0.3">
      <c r="A9" t="s">
        <v>319</v>
      </c>
      <c r="B9" s="1">
        <v>1086</v>
      </c>
      <c r="C9" s="5">
        <f>B9-N$10</f>
        <v>-263.37692307692305</v>
      </c>
      <c r="D9" s="1">
        <f t="shared" si="0"/>
        <v>69367.403609467437</v>
      </c>
      <c r="E9">
        <v>35</v>
      </c>
      <c r="F9">
        <f t="shared" si="1"/>
        <v>-7.6923076923076934</v>
      </c>
      <c r="G9">
        <f t="shared" si="2"/>
        <v>59.171597633136109</v>
      </c>
      <c r="H9" t="s">
        <v>147</v>
      </c>
      <c r="I9">
        <v>16.38</v>
      </c>
      <c r="J9">
        <f t="shared" si="3"/>
        <v>-0.15684615384617828</v>
      </c>
      <c r="K9">
        <f t="shared" si="4"/>
        <v>2.4600715976339026E-2</v>
      </c>
      <c r="M9" s="6" t="s">
        <v>2448</v>
      </c>
      <c r="N9" s="6">
        <f>MEDIAN(B:B)</f>
        <v>1197</v>
      </c>
      <c r="O9" s="6">
        <f>MEDIAN(E:E)</f>
        <v>45</v>
      </c>
      <c r="P9" s="6">
        <f>MEDIAN(I:I)</f>
        <v>16.38</v>
      </c>
    </row>
    <row r="10" spans="1:16" x14ac:dyDescent="0.3">
      <c r="A10" t="s">
        <v>319</v>
      </c>
      <c r="B10" s="1">
        <v>1197</v>
      </c>
      <c r="C10" s="5">
        <f>B10-N$10</f>
        <v>-152.37692307692305</v>
      </c>
      <c r="D10" s="1">
        <f t="shared" si="0"/>
        <v>23218.726686390524</v>
      </c>
      <c r="E10">
        <v>43</v>
      </c>
      <c r="F10">
        <f t="shared" si="1"/>
        <v>0.3076923076923066</v>
      </c>
      <c r="G10">
        <f t="shared" si="2"/>
        <v>9.4674556213017083E-2</v>
      </c>
      <c r="H10" t="s">
        <v>509</v>
      </c>
      <c r="I10">
        <v>16.38</v>
      </c>
      <c r="J10">
        <f t="shared" si="3"/>
        <v>-0.15684615384617828</v>
      </c>
      <c r="K10">
        <f t="shared" si="4"/>
        <v>2.4600715976339026E-2</v>
      </c>
      <c r="M10" s="6" t="s">
        <v>2459</v>
      </c>
      <c r="N10" s="6">
        <f>AVERAGE(B:B)</f>
        <v>1349.376923076923</v>
      </c>
      <c r="O10" s="6">
        <f>AVERAGE(E:E)</f>
        <v>42.692307692307693</v>
      </c>
      <c r="P10" s="6">
        <f>AVERAGE(I:I)</f>
        <v>16.536846153846177</v>
      </c>
    </row>
    <row r="11" spans="1:16" x14ac:dyDescent="0.3">
      <c r="A11" t="s">
        <v>319</v>
      </c>
      <c r="B11" s="1">
        <v>1197</v>
      </c>
      <c r="C11" s="5">
        <f>B11-N$10</f>
        <v>-152.37692307692305</v>
      </c>
      <c r="D11" s="1">
        <f t="shared" si="0"/>
        <v>23218.726686390524</v>
      </c>
      <c r="E11">
        <v>43</v>
      </c>
      <c r="F11">
        <f t="shared" si="1"/>
        <v>0.3076923076923066</v>
      </c>
      <c r="G11">
        <f t="shared" si="2"/>
        <v>9.4674556213017083E-2</v>
      </c>
      <c r="H11" t="s">
        <v>509</v>
      </c>
      <c r="I11">
        <v>16.38</v>
      </c>
      <c r="J11">
        <f t="shared" si="3"/>
        <v>-0.15684615384617828</v>
      </c>
      <c r="K11">
        <f t="shared" si="4"/>
        <v>2.4600715976339026E-2</v>
      </c>
      <c r="M11" s="6" t="s">
        <v>2465</v>
      </c>
      <c r="N11" s="6">
        <f>AVERAGE(D:D)</f>
        <v>72646.434852071034</v>
      </c>
      <c r="O11" s="6">
        <f>AVERAGE(G:G)</f>
        <v>13.259171597633147</v>
      </c>
      <c r="P11" s="6">
        <f>AVERAGE(K:K)</f>
        <v>4.0418969763313619</v>
      </c>
    </row>
    <row r="12" spans="1:16" x14ac:dyDescent="0.3">
      <c r="A12" t="s">
        <v>319</v>
      </c>
      <c r="B12" s="1">
        <v>1197</v>
      </c>
      <c r="C12" s="5">
        <f>B12-N$10</f>
        <v>-152.37692307692305</v>
      </c>
      <c r="D12" s="1">
        <f t="shared" si="0"/>
        <v>23218.726686390524</v>
      </c>
      <c r="E12">
        <v>43</v>
      </c>
      <c r="F12">
        <f t="shared" si="1"/>
        <v>0.3076923076923066</v>
      </c>
      <c r="G12">
        <f t="shared" si="2"/>
        <v>9.4674556213017083E-2</v>
      </c>
      <c r="H12" t="s">
        <v>509</v>
      </c>
      <c r="I12">
        <v>16.38</v>
      </c>
      <c r="J12">
        <f t="shared" si="3"/>
        <v>-0.15684615384617828</v>
      </c>
      <c r="K12">
        <f t="shared" si="4"/>
        <v>2.4600715976339026E-2</v>
      </c>
      <c r="M12" s="6" t="s">
        <v>2468</v>
      </c>
      <c r="N12" s="6">
        <f>SQRT(N11)</f>
        <v>269.53002588222159</v>
      </c>
      <c r="O12" s="6">
        <f>SQRT(O11)</f>
        <v>3.6413145425289954</v>
      </c>
      <c r="P12" s="6">
        <f>SQRT(P11)</f>
        <v>2.0104469593429619</v>
      </c>
    </row>
    <row r="13" spans="1:16" x14ac:dyDescent="0.3">
      <c r="A13" t="s">
        <v>319</v>
      </c>
      <c r="B13" s="1">
        <v>1197</v>
      </c>
      <c r="C13" s="5">
        <f>B13-N$10</f>
        <v>-152.37692307692305</v>
      </c>
      <c r="D13" s="1">
        <f t="shared" si="0"/>
        <v>23218.726686390524</v>
      </c>
      <c r="E13">
        <v>43</v>
      </c>
      <c r="F13">
        <f t="shared" si="1"/>
        <v>0.3076923076923066</v>
      </c>
      <c r="G13">
        <f t="shared" si="2"/>
        <v>9.4674556213017083E-2</v>
      </c>
      <c r="H13" t="s">
        <v>509</v>
      </c>
      <c r="I13">
        <v>16.38</v>
      </c>
      <c r="J13">
        <f t="shared" si="3"/>
        <v>-0.15684615384617828</v>
      </c>
      <c r="K13">
        <f t="shared" si="4"/>
        <v>2.4600715976339026E-2</v>
      </c>
    </row>
    <row r="14" spans="1:16" x14ac:dyDescent="0.3">
      <c r="A14" t="s">
        <v>319</v>
      </c>
      <c r="B14" s="1">
        <v>1197</v>
      </c>
      <c r="C14" s="5">
        <f>B14-N$10</f>
        <v>-152.37692307692305</v>
      </c>
      <c r="D14" s="1">
        <f t="shared" si="0"/>
        <v>23218.726686390524</v>
      </c>
      <c r="E14">
        <v>43</v>
      </c>
      <c r="F14">
        <f t="shared" si="1"/>
        <v>0.3076923076923066</v>
      </c>
      <c r="G14">
        <f t="shared" si="2"/>
        <v>9.4674556213017083E-2</v>
      </c>
      <c r="H14" t="s">
        <v>509</v>
      </c>
      <c r="I14">
        <v>16.38</v>
      </c>
      <c r="J14">
        <f t="shared" si="3"/>
        <v>-0.15684615384617828</v>
      </c>
      <c r="K14">
        <f t="shared" si="4"/>
        <v>2.4600715976339026E-2</v>
      </c>
    </row>
    <row r="15" spans="1:16" x14ac:dyDescent="0.3">
      <c r="A15" t="s">
        <v>319</v>
      </c>
      <c r="B15" s="1">
        <v>1197</v>
      </c>
      <c r="C15" s="5">
        <f>B15-N$10</f>
        <v>-152.37692307692305</v>
      </c>
      <c r="D15" s="1">
        <f t="shared" si="0"/>
        <v>23218.726686390524</v>
      </c>
      <c r="E15">
        <v>43</v>
      </c>
      <c r="F15">
        <f t="shared" si="1"/>
        <v>0.3076923076923066</v>
      </c>
      <c r="G15">
        <f t="shared" si="2"/>
        <v>9.4674556213017083E-2</v>
      </c>
      <c r="H15" t="s">
        <v>509</v>
      </c>
      <c r="I15">
        <v>16.38</v>
      </c>
      <c r="J15">
        <f t="shared" si="3"/>
        <v>-0.15684615384617828</v>
      </c>
      <c r="K15">
        <f t="shared" si="4"/>
        <v>2.4600715976339026E-2</v>
      </c>
    </row>
    <row r="16" spans="1:16" x14ac:dyDescent="0.3">
      <c r="A16" t="s">
        <v>319</v>
      </c>
      <c r="B16" s="1">
        <v>1197</v>
      </c>
      <c r="C16" s="5">
        <f>B16-N$10</f>
        <v>-152.37692307692305</v>
      </c>
      <c r="D16" s="1">
        <f t="shared" si="0"/>
        <v>23218.726686390524</v>
      </c>
      <c r="E16">
        <v>45</v>
      </c>
      <c r="F16">
        <f t="shared" si="1"/>
        <v>2.3076923076923066</v>
      </c>
      <c r="G16">
        <f t="shared" si="2"/>
        <v>5.3254437869822437</v>
      </c>
      <c r="H16" t="s">
        <v>147</v>
      </c>
      <c r="I16">
        <v>13.3</v>
      </c>
      <c r="J16">
        <f t="shared" si="3"/>
        <v>-3.2368461538461766</v>
      </c>
      <c r="K16">
        <f t="shared" si="4"/>
        <v>10.477173023668787</v>
      </c>
    </row>
    <row r="17" spans="1:11" x14ac:dyDescent="0.3">
      <c r="A17" t="s">
        <v>319</v>
      </c>
      <c r="B17" s="1">
        <v>1396</v>
      </c>
      <c r="C17" s="5">
        <f>B17-N$10</f>
        <v>46.623076923076951</v>
      </c>
      <c r="D17" s="1">
        <f t="shared" si="0"/>
        <v>2173.7113017751503</v>
      </c>
      <c r="E17">
        <v>45</v>
      </c>
      <c r="F17">
        <f t="shared" si="1"/>
        <v>2.3076923076923066</v>
      </c>
      <c r="G17">
        <f t="shared" si="2"/>
        <v>5.3254437869822437</v>
      </c>
      <c r="H17" t="s">
        <v>147</v>
      </c>
      <c r="I17">
        <v>18.399999999999999</v>
      </c>
      <c r="J17">
        <f t="shared" si="3"/>
        <v>1.8631538461538213</v>
      </c>
      <c r="K17">
        <f t="shared" si="4"/>
        <v>3.471342254437777</v>
      </c>
    </row>
    <row r="18" spans="1:11" x14ac:dyDescent="0.3">
      <c r="A18" t="s">
        <v>319</v>
      </c>
      <c r="B18" s="1">
        <v>1197</v>
      </c>
      <c r="C18" s="5">
        <f>B18-N$10</f>
        <v>-152.37692307692305</v>
      </c>
      <c r="D18" s="1">
        <f t="shared" si="0"/>
        <v>23218.726686390524</v>
      </c>
      <c r="E18">
        <v>45</v>
      </c>
      <c r="F18">
        <f t="shared" si="1"/>
        <v>2.3076923076923066</v>
      </c>
      <c r="G18">
        <f t="shared" si="2"/>
        <v>5.3254437869822437</v>
      </c>
      <c r="H18" t="s">
        <v>147</v>
      </c>
      <c r="I18">
        <v>13.3</v>
      </c>
      <c r="J18">
        <f t="shared" si="3"/>
        <v>-3.2368461538461766</v>
      </c>
      <c r="K18">
        <f t="shared" si="4"/>
        <v>10.477173023668787</v>
      </c>
    </row>
    <row r="19" spans="1:11" x14ac:dyDescent="0.3">
      <c r="A19" t="s">
        <v>319</v>
      </c>
      <c r="B19" s="1">
        <v>1396</v>
      </c>
      <c r="C19" s="5">
        <f>B19-N$10</f>
        <v>46.623076923076951</v>
      </c>
      <c r="D19" s="1">
        <f t="shared" si="0"/>
        <v>2173.7113017751503</v>
      </c>
      <c r="E19">
        <v>45</v>
      </c>
      <c r="F19">
        <f t="shared" si="1"/>
        <v>2.3076923076923066</v>
      </c>
      <c r="G19">
        <f t="shared" si="2"/>
        <v>5.3254437869822437</v>
      </c>
      <c r="H19" t="s">
        <v>147</v>
      </c>
      <c r="I19">
        <v>18.399999999999999</v>
      </c>
      <c r="J19">
        <f t="shared" si="3"/>
        <v>1.8631538461538213</v>
      </c>
      <c r="K19">
        <f t="shared" si="4"/>
        <v>3.471342254437777</v>
      </c>
    </row>
    <row r="20" spans="1:11" x14ac:dyDescent="0.3">
      <c r="A20" t="s">
        <v>319</v>
      </c>
      <c r="B20" s="1">
        <v>1197</v>
      </c>
      <c r="C20" s="5">
        <f>B20-N$10</f>
        <v>-152.37692307692305</v>
      </c>
      <c r="D20" s="1">
        <f t="shared" si="0"/>
        <v>23218.726686390524</v>
      </c>
      <c r="E20">
        <v>45</v>
      </c>
      <c r="F20">
        <f t="shared" si="1"/>
        <v>2.3076923076923066</v>
      </c>
      <c r="G20">
        <f t="shared" si="2"/>
        <v>5.3254437869822437</v>
      </c>
      <c r="H20" t="s">
        <v>147</v>
      </c>
      <c r="I20">
        <v>13.3</v>
      </c>
      <c r="J20">
        <f t="shared" si="3"/>
        <v>-3.2368461538461766</v>
      </c>
      <c r="K20">
        <f t="shared" si="4"/>
        <v>10.477173023668787</v>
      </c>
    </row>
    <row r="21" spans="1:11" x14ac:dyDescent="0.3">
      <c r="A21" t="s">
        <v>319</v>
      </c>
      <c r="B21" s="1">
        <v>1396</v>
      </c>
      <c r="C21" s="5">
        <f>B21-N$10</f>
        <v>46.623076923076951</v>
      </c>
      <c r="D21" s="1">
        <f t="shared" si="0"/>
        <v>2173.7113017751503</v>
      </c>
      <c r="E21">
        <v>45</v>
      </c>
      <c r="F21">
        <f t="shared" si="1"/>
        <v>2.3076923076923066</v>
      </c>
      <c r="G21">
        <f t="shared" si="2"/>
        <v>5.3254437869822437</v>
      </c>
      <c r="H21" t="s">
        <v>147</v>
      </c>
      <c r="I21">
        <v>18.399999999999999</v>
      </c>
      <c r="J21">
        <f t="shared" si="3"/>
        <v>1.8631538461538213</v>
      </c>
      <c r="K21">
        <f t="shared" si="4"/>
        <v>3.471342254437777</v>
      </c>
    </row>
    <row r="22" spans="1:11" x14ac:dyDescent="0.3">
      <c r="A22" t="s">
        <v>319</v>
      </c>
      <c r="B22" s="1">
        <v>1197</v>
      </c>
      <c r="C22" s="5">
        <f>B22-N$10</f>
        <v>-152.37692307692305</v>
      </c>
      <c r="D22" s="1">
        <f t="shared" si="0"/>
        <v>23218.726686390524</v>
      </c>
      <c r="E22">
        <v>45</v>
      </c>
      <c r="F22">
        <f t="shared" si="1"/>
        <v>2.3076923076923066</v>
      </c>
      <c r="G22">
        <f t="shared" si="2"/>
        <v>5.3254437869822437</v>
      </c>
      <c r="H22" t="s">
        <v>147</v>
      </c>
      <c r="I22">
        <v>13.3</v>
      </c>
      <c r="J22">
        <f t="shared" si="3"/>
        <v>-3.2368461538461766</v>
      </c>
      <c r="K22">
        <f t="shared" si="4"/>
        <v>10.477173023668787</v>
      </c>
    </row>
    <row r="23" spans="1:11" x14ac:dyDescent="0.3">
      <c r="A23" t="s">
        <v>319</v>
      </c>
      <c r="B23" s="1">
        <v>1396</v>
      </c>
      <c r="C23" s="5">
        <f>B23-N$10</f>
        <v>46.623076923076951</v>
      </c>
      <c r="D23" s="1">
        <f t="shared" si="0"/>
        <v>2173.7113017751503</v>
      </c>
      <c r="E23">
        <v>45</v>
      </c>
      <c r="F23">
        <f t="shared" si="1"/>
        <v>2.3076923076923066</v>
      </c>
      <c r="G23">
        <f t="shared" si="2"/>
        <v>5.3254437869822437</v>
      </c>
      <c r="H23" t="s">
        <v>147</v>
      </c>
      <c r="I23">
        <v>18.399999999999999</v>
      </c>
      <c r="J23">
        <f t="shared" si="3"/>
        <v>1.8631538461538213</v>
      </c>
      <c r="K23">
        <f t="shared" si="4"/>
        <v>3.471342254437777</v>
      </c>
    </row>
    <row r="24" spans="1:11" x14ac:dyDescent="0.3">
      <c r="A24" t="s">
        <v>319</v>
      </c>
      <c r="B24" s="1">
        <v>1197</v>
      </c>
      <c r="C24" s="5">
        <f>B24-N$10</f>
        <v>-152.37692307692305</v>
      </c>
      <c r="D24" s="1">
        <f t="shared" si="0"/>
        <v>23218.726686390524</v>
      </c>
      <c r="E24">
        <v>45</v>
      </c>
      <c r="F24">
        <f t="shared" si="1"/>
        <v>2.3076923076923066</v>
      </c>
      <c r="G24">
        <f t="shared" si="2"/>
        <v>5.3254437869822437</v>
      </c>
      <c r="H24" t="s">
        <v>147</v>
      </c>
      <c r="I24">
        <v>13.3</v>
      </c>
      <c r="J24">
        <f t="shared" si="3"/>
        <v>-3.2368461538461766</v>
      </c>
      <c r="K24">
        <f t="shared" si="4"/>
        <v>10.477173023668787</v>
      </c>
    </row>
    <row r="25" spans="1:11" x14ac:dyDescent="0.3">
      <c r="A25" t="s">
        <v>319</v>
      </c>
      <c r="B25" s="1">
        <v>1197</v>
      </c>
      <c r="C25" s="5">
        <f>B25-N$10</f>
        <v>-152.37692307692305</v>
      </c>
      <c r="D25" s="1">
        <f t="shared" si="0"/>
        <v>23218.726686390524</v>
      </c>
      <c r="E25">
        <v>45</v>
      </c>
      <c r="F25">
        <f t="shared" si="1"/>
        <v>2.3076923076923066</v>
      </c>
      <c r="G25">
        <f t="shared" si="2"/>
        <v>5.3254437869822437</v>
      </c>
      <c r="H25" t="s">
        <v>147</v>
      </c>
      <c r="I25">
        <v>13.3</v>
      </c>
      <c r="J25">
        <f t="shared" si="3"/>
        <v>-3.2368461538461766</v>
      </c>
      <c r="K25">
        <f t="shared" si="4"/>
        <v>10.477173023668787</v>
      </c>
    </row>
    <row r="26" spans="1:11" x14ac:dyDescent="0.3">
      <c r="A26" t="s">
        <v>319</v>
      </c>
      <c r="B26" s="1">
        <v>1197</v>
      </c>
      <c r="C26" s="5">
        <f>B26-N$10</f>
        <v>-152.37692307692305</v>
      </c>
      <c r="D26" s="1">
        <f t="shared" si="0"/>
        <v>23218.726686390524</v>
      </c>
      <c r="E26">
        <v>45</v>
      </c>
      <c r="F26">
        <f t="shared" si="1"/>
        <v>2.3076923076923066</v>
      </c>
      <c r="G26">
        <f t="shared" si="2"/>
        <v>5.3254437869822437</v>
      </c>
      <c r="H26" t="s">
        <v>147</v>
      </c>
      <c r="I26">
        <v>13.3</v>
      </c>
      <c r="J26">
        <f t="shared" si="3"/>
        <v>-3.2368461538461766</v>
      </c>
      <c r="K26">
        <f t="shared" si="4"/>
        <v>10.477173023668787</v>
      </c>
    </row>
    <row r="27" spans="1:11" x14ac:dyDescent="0.3">
      <c r="A27" t="s">
        <v>319</v>
      </c>
      <c r="B27" s="1">
        <v>1396</v>
      </c>
      <c r="C27" s="5">
        <f>B27-N$10</f>
        <v>46.623076923076951</v>
      </c>
      <c r="D27" s="1">
        <f t="shared" si="0"/>
        <v>2173.7113017751503</v>
      </c>
      <c r="E27">
        <v>45</v>
      </c>
      <c r="F27">
        <f t="shared" si="1"/>
        <v>2.3076923076923066</v>
      </c>
      <c r="G27">
        <f t="shared" si="2"/>
        <v>5.3254437869822437</v>
      </c>
      <c r="H27" t="s">
        <v>147</v>
      </c>
      <c r="I27">
        <v>18.399999999999999</v>
      </c>
      <c r="J27">
        <f t="shared" si="3"/>
        <v>1.8631538461538213</v>
      </c>
      <c r="K27">
        <f t="shared" si="4"/>
        <v>3.471342254437777</v>
      </c>
    </row>
    <row r="28" spans="1:11" x14ac:dyDescent="0.3">
      <c r="A28" t="s">
        <v>319</v>
      </c>
      <c r="B28" s="1">
        <v>1197</v>
      </c>
      <c r="C28" s="5">
        <f>B28-N$10</f>
        <v>-152.37692307692305</v>
      </c>
      <c r="D28" s="1">
        <f t="shared" si="0"/>
        <v>23218.726686390524</v>
      </c>
      <c r="E28">
        <v>37</v>
      </c>
      <c r="F28">
        <f t="shared" si="1"/>
        <v>-5.6923076923076934</v>
      </c>
      <c r="G28">
        <f t="shared" si="2"/>
        <v>32.402366863905335</v>
      </c>
      <c r="H28" t="s">
        <v>509</v>
      </c>
      <c r="I28">
        <v>16.38</v>
      </c>
      <c r="J28">
        <f t="shared" si="3"/>
        <v>-0.15684615384617828</v>
      </c>
      <c r="K28">
        <f t="shared" si="4"/>
        <v>2.4600715976339026E-2</v>
      </c>
    </row>
    <row r="29" spans="1:11" x14ac:dyDescent="0.3">
      <c r="A29" t="s">
        <v>319</v>
      </c>
      <c r="B29" s="1">
        <v>1197</v>
      </c>
      <c r="C29" s="5">
        <f>B29-N$10</f>
        <v>-152.37692307692305</v>
      </c>
      <c r="D29" s="1">
        <f t="shared" si="0"/>
        <v>23218.726686390524</v>
      </c>
      <c r="E29">
        <v>37</v>
      </c>
      <c r="F29">
        <f t="shared" si="1"/>
        <v>-5.6923076923076934</v>
      </c>
      <c r="G29">
        <f t="shared" si="2"/>
        <v>32.402366863905335</v>
      </c>
      <c r="H29" t="s">
        <v>509</v>
      </c>
      <c r="I29">
        <v>16.38</v>
      </c>
      <c r="J29">
        <f t="shared" si="3"/>
        <v>-0.15684615384617828</v>
      </c>
      <c r="K29">
        <f t="shared" si="4"/>
        <v>2.4600715976339026E-2</v>
      </c>
    </row>
    <row r="30" spans="1:11" x14ac:dyDescent="0.3">
      <c r="A30" t="s">
        <v>319</v>
      </c>
      <c r="B30" s="1">
        <v>1197</v>
      </c>
      <c r="C30" s="5">
        <f>B30-N$10</f>
        <v>-152.37692307692305</v>
      </c>
      <c r="D30" s="1">
        <f t="shared" si="0"/>
        <v>23218.726686390524</v>
      </c>
      <c r="E30">
        <v>37</v>
      </c>
      <c r="F30">
        <f t="shared" si="1"/>
        <v>-5.6923076923076934</v>
      </c>
      <c r="G30">
        <f t="shared" si="2"/>
        <v>32.402366863905335</v>
      </c>
      <c r="H30" t="s">
        <v>509</v>
      </c>
      <c r="I30">
        <v>16.38</v>
      </c>
      <c r="J30">
        <f t="shared" si="3"/>
        <v>-0.15684615384617828</v>
      </c>
      <c r="K30">
        <f t="shared" si="4"/>
        <v>2.4600715976339026E-2</v>
      </c>
    </row>
    <row r="31" spans="1:11" x14ac:dyDescent="0.3">
      <c r="A31" t="s">
        <v>319</v>
      </c>
      <c r="B31" s="1">
        <v>1197</v>
      </c>
      <c r="C31" s="5">
        <f>B31-N$10</f>
        <v>-152.37692307692305</v>
      </c>
      <c r="D31" s="1">
        <f t="shared" si="0"/>
        <v>23218.726686390524</v>
      </c>
      <c r="E31">
        <v>37</v>
      </c>
      <c r="F31">
        <f t="shared" si="1"/>
        <v>-5.6923076923076934</v>
      </c>
      <c r="G31">
        <f t="shared" si="2"/>
        <v>32.402366863905335</v>
      </c>
      <c r="H31" t="s">
        <v>509</v>
      </c>
      <c r="I31">
        <v>16.38</v>
      </c>
      <c r="J31">
        <f t="shared" si="3"/>
        <v>-0.15684615384617828</v>
      </c>
      <c r="K31">
        <f t="shared" si="4"/>
        <v>2.4600715976339026E-2</v>
      </c>
    </row>
    <row r="32" spans="1:11" x14ac:dyDescent="0.3">
      <c r="A32" t="s">
        <v>319</v>
      </c>
      <c r="B32" s="1">
        <v>1197</v>
      </c>
      <c r="C32" s="5">
        <f>B32-N$10</f>
        <v>-152.37692307692305</v>
      </c>
      <c r="D32" s="1">
        <f t="shared" si="0"/>
        <v>23218.726686390524</v>
      </c>
      <c r="E32">
        <v>37</v>
      </c>
      <c r="F32">
        <f t="shared" si="1"/>
        <v>-5.6923076923076934</v>
      </c>
      <c r="G32">
        <f t="shared" si="2"/>
        <v>32.402366863905335</v>
      </c>
      <c r="H32" t="s">
        <v>509</v>
      </c>
      <c r="I32">
        <v>16.38</v>
      </c>
      <c r="J32">
        <f t="shared" si="3"/>
        <v>-0.15684615384617828</v>
      </c>
      <c r="K32">
        <f t="shared" si="4"/>
        <v>2.4600715976339026E-2</v>
      </c>
    </row>
    <row r="33" spans="1:11" x14ac:dyDescent="0.3">
      <c r="A33" t="s">
        <v>319</v>
      </c>
      <c r="B33" s="1">
        <v>1197</v>
      </c>
      <c r="C33" s="5">
        <f>B33-N$10</f>
        <v>-152.37692307692305</v>
      </c>
      <c r="D33" s="1">
        <f t="shared" si="0"/>
        <v>23218.726686390524</v>
      </c>
      <c r="E33">
        <v>37</v>
      </c>
      <c r="F33">
        <f t="shared" si="1"/>
        <v>-5.6923076923076934</v>
      </c>
      <c r="G33">
        <f t="shared" si="2"/>
        <v>32.402366863905335</v>
      </c>
      <c r="H33" t="s">
        <v>509</v>
      </c>
      <c r="I33">
        <v>16.38</v>
      </c>
      <c r="J33">
        <f t="shared" si="3"/>
        <v>-0.15684615384617828</v>
      </c>
      <c r="K33">
        <f t="shared" si="4"/>
        <v>2.4600715976339026E-2</v>
      </c>
    </row>
    <row r="34" spans="1:11" x14ac:dyDescent="0.3">
      <c r="A34" t="s">
        <v>319</v>
      </c>
      <c r="B34" s="1">
        <v>1197</v>
      </c>
      <c r="C34" s="5">
        <f>B34-N$10</f>
        <v>-152.37692307692305</v>
      </c>
      <c r="D34" s="1">
        <f t="shared" si="0"/>
        <v>23218.726686390524</v>
      </c>
      <c r="E34">
        <v>37</v>
      </c>
      <c r="F34">
        <f t="shared" si="1"/>
        <v>-5.6923076923076934</v>
      </c>
      <c r="G34">
        <f t="shared" si="2"/>
        <v>32.402366863905335</v>
      </c>
      <c r="H34" t="s">
        <v>509</v>
      </c>
      <c r="I34">
        <v>16.38</v>
      </c>
      <c r="J34">
        <f t="shared" si="3"/>
        <v>-0.15684615384617828</v>
      </c>
      <c r="K34">
        <f t="shared" si="4"/>
        <v>2.4600715976339026E-2</v>
      </c>
    </row>
    <row r="35" spans="1:11" x14ac:dyDescent="0.3">
      <c r="A35" t="s">
        <v>319</v>
      </c>
      <c r="B35" s="1">
        <v>998</v>
      </c>
      <c r="C35" s="5">
        <f>B35-N$10</f>
        <v>-351.37692307692305</v>
      </c>
      <c r="D35" s="1">
        <f t="shared" si="0"/>
        <v>123465.74207100589</v>
      </c>
      <c r="E35">
        <v>37</v>
      </c>
      <c r="F35">
        <f t="shared" si="1"/>
        <v>-5.6923076923076934</v>
      </c>
      <c r="G35">
        <f t="shared" si="2"/>
        <v>32.402366863905335</v>
      </c>
      <c r="H35" t="s">
        <v>509</v>
      </c>
      <c r="I35">
        <v>16.38</v>
      </c>
      <c r="J35">
        <f t="shared" si="3"/>
        <v>-0.15684615384617828</v>
      </c>
      <c r="K35">
        <f t="shared" si="4"/>
        <v>2.4600715976339026E-2</v>
      </c>
    </row>
    <row r="36" spans="1:11" x14ac:dyDescent="0.3">
      <c r="A36" t="s">
        <v>319</v>
      </c>
      <c r="B36" s="1">
        <v>1186</v>
      </c>
      <c r="C36" s="5">
        <f>B36-N$10</f>
        <v>-163.37692307692305</v>
      </c>
      <c r="D36" s="1">
        <f t="shared" si="0"/>
        <v>26692.018994082831</v>
      </c>
      <c r="E36">
        <v>37</v>
      </c>
      <c r="F36">
        <f t="shared" si="1"/>
        <v>-5.6923076923076934</v>
      </c>
      <c r="G36">
        <f t="shared" si="2"/>
        <v>32.402366863905335</v>
      </c>
      <c r="H36" t="s">
        <v>509</v>
      </c>
      <c r="I36">
        <v>16.38</v>
      </c>
      <c r="J36">
        <f t="shared" si="3"/>
        <v>-0.15684615384617828</v>
      </c>
      <c r="K36">
        <f t="shared" si="4"/>
        <v>2.4600715976339026E-2</v>
      </c>
    </row>
    <row r="37" spans="1:11" x14ac:dyDescent="0.3">
      <c r="A37" t="s">
        <v>319</v>
      </c>
      <c r="B37" s="1">
        <v>1186</v>
      </c>
      <c r="C37" s="5">
        <f>B37-N$10</f>
        <v>-163.37692307692305</v>
      </c>
      <c r="D37" s="1">
        <f t="shared" si="0"/>
        <v>26692.018994082831</v>
      </c>
      <c r="E37">
        <v>37</v>
      </c>
      <c r="F37">
        <f t="shared" si="1"/>
        <v>-5.6923076923076934</v>
      </c>
      <c r="G37">
        <f t="shared" si="2"/>
        <v>32.402366863905335</v>
      </c>
      <c r="H37" t="s">
        <v>509</v>
      </c>
      <c r="I37">
        <v>16.38</v>
      </c>
      <c r="J37">
        <f t="shared" si="3"/>
        <v>-0.15684615384617828</v>
      </c>
      <c r="K37">
        <f t="shared" si="4"/>
        <v>2.4600715976339026E-2</v>
      </c>
    </row>
    <row r="38" spans="1:11" x14ac:dyDescent="0.3">
      <c r="A38" t="s">
        <v>319</v>
      </c>
      <c r="B38" s="1">
        <v>1186</v>
      </c>
      <c r="C38" s="5">
        <f>B38-N$10</f>
        <v>-163.37692307692305</v>
      </c>
      <c r="D38" s="1">
        <f t="shared" si="0"/>
        <v>26692.018994082831</v>
      </c>
      <c r="E38">
        <v>37</v>
      </c>
      <c r="F38">
        <f t="shared" si="1"/>
        <v>-5.6923076923076934</v>
      </c>
      <c r="G38">
        <f t="shared" si="2"/>
        <v>32.402366863905335</v>
      </c>
      <c r="H38" t="s">
        <v>509</v>
      </c>
      <c r="I38">
        <v>16.38</v>
      </c>
      <c r="J38">
        <f t="shared" si="3"/>
        <v>-0.15684615384617828</v>
      </c>
      <c r="K38">
        <f t="shared" si="4"/>
        <v>2.4600715976339026E-2</v>
      </c>
    </row>
    <row r="39" spans="1:11" x14ac:dyDescent="0.3">
      <c r="A39" t="s">
        <v>319</v>
      </c>
      <c r="B39" s="1">
        <v>1186</v>
      </c>
      <c r="C39" s="5">
        <f>B39-N$10</f>
        <v>-163.37692307692305</v>
      </c>
      <c r="D39" s="1">
        <f t="shared" si="0"/>
        <v>26692.018994082831</v>
      </c>
      <c r="E39">
        <v>37</v>
      </c>
      <c r="F39">
        <f t="shared" si="1"/>
        <v>-5.6923076923076934</v>
      </c>
      <c r="G39">
        <f t="shared" si="2"/>
        <v>32.402366863905335</v>
      </c>
      <c r="H39" t="s">
        <v>509</v>
      </c>
      <c r="I39">
        <v>16.38</v>
      </c>
      <c r="J39">
        <f t="shared" si="3"/>
        <v>-0.15684615384617828</v>
      </c>
      <c r="K39">
        <f t="shared" si="4"/>
        <v>2.4600715976339026E-2</v>
      </c>
    </row>
    <row r="40" spans="1:11" x14ac:dyDescent="0.3">
      <c r="A40" t="s">
        <v>319</v>
      </c>
      <c r="B40" s="1">
        <v>1120</v>
      </c>
      <c r="C40" s="5">
        <f>B40-N$10</f>
        <v>-229.37692307692305</v>
      </c>
      <c r="D40" s="1">
        <f t="shared" si="0"/>
        <v>52613.77284023667</v>
      </c>
      <c r="E40">
        <v>43</v>
      </c>
      <c r="F40">
        <f t="shared" si="1"/>
        <v>0.3076923076923066</v>
      </c>
      <c r="G40">
        <f t="shared" si="2"/>
        <v>9.4674556213017083E-2</v>
      </c>
      <c r="H40" t="s">
        <v>147</v>
      </c>
      <c r="I40">
        <v>24</v>
      </c>
      <c r="J40">
        <f t="shared" si="3"/>
        <v>7.4631538461538227</v>
      </c>
      <c r="K40">
        <f t="shared" si="4"/>
        <v>55.698665331360594</v>
      </c>
    </row>
    <row r="41" spans="1:11" x14ac:dyDescent="0.3">
      <c r="A41" t="s">
        <v>319</v>
      </c>
      <c r="B41" s="1">
        <v>1120</v>
      </c>
      <c r="C41" s="5">
        <f>B41-N$10</f>
        <v>-229.37692307692305</v>
      </c>
      <c r="D41" s="1">
        <f t="shared" si="0"/>
        <v>52613.77284023667</v>
      </c>
      <c r="E41">
        <v>43</v>
      </c>
      <c r="F41">
        <f t="shared" si="1"/>
        <v>0.3076923076923066</v>
      </c>
      <c r="G41">
        <f t="shared" si="2"/>
        <v>9.4674556213017083E-2</v>
      </c>
      <c r="H41" t="s">
        <v>147</v>
      </c>
      <c r="I41">
        <v>24</v>
      </c>
      <c r="J41">
        <f t="shared" si="3"/>
        <v>7.4631538461538227</v>
      </c>
      <c r="K41">
        <f t="shared" si="4"/>
        <v>55.698665331360594</v>
      </c>
    </row>
    <row r="42" spans="1:11" x14ac:dyDescent="0.3">
      <c r="A42" t="s">
        <v>319</v>
      </c>
      <c r="B42" s="1">
        <v>1197</v>
      </c>
      <c r="C42" s="5">
        <f>B42-N$10</f>
        <v>-152.37692307692305</v>
      </c>
      <c r="D42" s="1">
        <f t="shared" si="0"/>
        <v>23218.726686390524</v>
      </c>
      <c r="E42">
        <v>43</v>
      </c>
      <c r="F42">
        <f t="shared" si="1"/>
        <v>0.3076923076923066</v>
      </c>
      <c r="G42">
        <f t="shared" si="2"/>
        <v>9.4674556213017083E-2</v>
      </c>
      <c r="H42" t="s">
        <v>147</v>
      </c>
      <c r="I42">
        <v>18.899999999999999</v>
      </c>
      <c r="J42">
        <f t="shared" si="3"/>
        <v>2.3631538461538213</v>
      </c>
      <c r="K42">
        <f t="shared" si="4"/>
        <v>5.5844961005915987</v>
      </c>
    </row>
    <row r="43" spans="1:11" x14ac:dyDescent="0.3">
      <c r="A43" t="s">
        <v>319</v>
      </c>
      <c r="B43" s="1">
        <v>1197</v>
      </c>
      <c r="C43" s="5">
        <f>B43-N$10</f>
        <v>-152.37692307692305</v>
      </c>
      <c r="D43" s="1">
        <f t="shared" si="0"/>
        <v>23218.726686390524</v>
      </c>
      <c r="E43">
        <v>43</v>
      </c>
      <c r="F43">
        <f t="shared" si="1"/>
        <v>0.3076923076923066</v>
      </c>
      <c r="G43">
        <f t="shared" si="2"/>
        <v>9.4674556213017083E-2</v>
      </c>
      <c r="H43" t="s">
        <v>147</v>
      </c>
      <c r="I43">
        <v>18.899999999999999</v>
      </c>
      <c r="J43">
        <f t="shared" si="3"/>
        <v>2.3631538461538213</v>
      </c>
      <c r="K43">
        <f t="shared" si="4"/>
        <v>5.5844961005915987</v>
      </c>
    </row>
    <row r="44" spans="1:11" x14ac:dyDescent="0.3">
      <c r="A44" t="s">
        <v>319</v>
      </c>
      <c r="B44" s="1">
        <v>1197</v>
      </c>
      <c r="C44" s="5">
        <f>B44-N$10</f>
        <v>-152.37692307692305</v>
      </c>
      <c r="D44" s="1">
        <f t="shared" si="0"/>
        <v>23218.726686390524</v>
      </c>
      <c r="E44">
        <v>43</v>
      </c>
      <c r="F44">
        <f t="shared" si="1"/>
        <v>0.3076923076923066</v>
      </c>
      <c r="G44">
        <f t="shared" si="2"/>
        <v>9.4674556213017083E-2</v>
      </c>
      <c r="H44" t="s">
        <v>147</v>
      </c>
      <c r="I44">
        <v>16.38</v>
      </c>
      <c r="J44">
        <f t="shared" si="3"/>
        <v>-0.15684615384617828</v>
      </c>
      <c r="K44">
        <f t="shared" si="4"/>
        <v>2.4600715976339026E-2</v>
      </c>
    </row>
    <row r="45" spans="1:11" x14ac:dyDescent="0.3">
      <c r="A45" t="s">
        <v>319</v>
      </c>
      <c r="B45" s="1">
        <v>1197</v>
      </c>
      <c r="C45" s="5">
        <f>B45-N$10</f>
        <v>-152.37692307692305</v>
      </c>
      <c r="D45" s="1">
        <f t="shared" si="0"/>
        <v>23218.726686390524</v>
      </c>
      <c r="E45">
        <v>43</v>
      </c>
      <c r="F45">
        <f t="shared" si="1"/>
        <v>0.3076923076923066</v>
      </c>
      <c r="G45">
        <f t="shared" si="2"/>
        <v>9.4674556213017083E-2</v>
      </c>
      <c r="H45" t="s">
        <v>147</v>
      </c>
      <c r="I45">
        <v>16.38</v>
      </c>
      <c r="J45">
        <f t="shared" si="3"/>
        <v>-0.15684615384617828</v>
      </c>
      <c r="K45">
        <f t="shared" si="4"/>
        <v>2.4600715976339026E-2</v>
      </c>
    </row>
    <row r="46" spans="1:11" x14ac:dyDescent="0.3">
      <c r="A46" t="s">
        <v>319</v>
      </c>
      <c r="B46" s="1">
        <v>1197</v>
      </c>
      <c r="C46" s="5">
        <f>B46-N$10</f>
        <v>-152.37692307692305</v>
      </c>
      <c r="D46" s="1">
        <f t="shared" si="0"/>
        <v>23218.726686390524</v>
      </c>
      <c r="E46">
        <v>45</v>
      </c>
      <c r="F46">
        <f t="shared" si="1"/>
        <v>2.3076923076923066</v>
      </c>
      <c r="G46">
        <f t="shared" si="2"/>
        <v>5.3254437869822437</v>
      </c>
      <c r="H46" t="s">
        <v>833</v>
      </c>
      <c r="I46">
        <v>16.38</v>
      </c>
      <c r="J46">
        <f t="shared" si="3"/>
        <v>-0.15684615384617828</v>
      </c>
      <c r="K46">
        <f t="shared" si="4"/>
        <v>2.4600715976339026E-2</v>
      </c>
    </row>
    <row r="47" spans="1:11" x14ac:dyDescent="0.3">
      <c r="A47" t="s">
        <v>319</v>
      </c>
      <c r="B47" s="1">
        <v>998</v>
      </c>
      <c r="C47" s="5">
        <f>B47-N$10</f>
        <v>-351.37692307692305</v>
      </c>
      <c r="D47" s="1">
        <f t="shared" si="0"/>
        <v>123465.74207100589</v>
      </c>
      <c r="E47">
        <v>45</v>
      </c>
      <c r="F47">
        <f t="shared" si="1"/>
        <v>2.3076923076923066</v>
      </c>
      <c r="G47">
        <f t="shared" si="2"/>
        <v>5.3254437869822437</v>
      </c>
      <c r="H47" t="s">
        <v>833</v>
      </c>
      <c r="I47">
        <v>16.38</v>
      </c>
      <c r="J47">
        <f t="shared" si="3"/>
        <v>-0.15684615384617828</v>
      </c>
      <c r="K47">
        <f t="shared" si="4"/>
        <v>2.4600715976339026E-2</v>
      </c>
    </row>
    <row r="48" spans="1:11" x14ac:dyDescent="0.3">
      <c r="A48" t="s">
        <v>319</v>
      </c>
      <c r="B48" s="1">
        <v>1397</v>
      </c>
      <c r="C48" s="5">
        <f>B48-N$10</f>
        <v>47.623076923076951</v>
      </c>
      <c r="D48" s="1">
        <f t="shared" si="0"/>
        <v>2267.9574556213042</v>
      </c>
      <c r="E48">
        <v>45</v>
      </c>
      <c r="F48">
        <f t="shared" si="1"/>
        <v>2.3076923076923066</v>
      </c>
      <c r="G48">
        <f t="shared" si="2"/>
        <v>5.3254437869822437</v>
      </c>
      <c r="H48" t="s">
        <v>833</v>
      </c>
      <c r="I48">
        <v>16.38</v>
      </c>
      <c r="J48">
        <f t="shared" si="3"/>
        <v>-0.15684615384617828</v>
      </c>
      <c r="K48">
        <f t="shared" si="4"/>
        <v>2.4600715976339026E-2</v>
      </c>
    </row>
    <row r="49" spans="1:11" x14ac:dyDescent="0.3">
      <c r="A49" t="s">
        <v>319</v>
      </c>
      <c r="B49" s="1">
        <v>998</v>
      </c>
      <c r="C49" s="5">
        <f>B49-N$10</f>
        <v>-351.37692307692305</v>
      </c>
      <c r="D49" s="1">
        <f t="shared" si="0"/>
        <v>123465.74207100589</v>
      </c>
      <c r="E49">
        <v>45</v>
      </c>
      <c r="F49">
        <f t="shared" si="1"/>
        <v>2.3076923076923066</v>
      </c>
      <c r="G49">
        <f t="shared" si="2"/>
        <v>5.3254437869822437</v>
      </c>
      <c r="H49" t="s">
        <v>833</v>
      </c>
      <c r="I49">
        <v>16.38</v>
      </c>
      <c r="J49">
        <f t="shared" si="3"/>
        <v>-0.15684615384617828</v>
      </c>
      <c r="K49">
        <f t="shared" si="4"/>
        <v>2.4600715976339026E-2</v>
      </c>
    </row>
    <row r="50" spans="1:11" x14ac:dyDescent="0.3">
      <c r="A50" t="s">
        <v>319</v>
      </c>
      <c r="B50" s="1">
        <v>998</v>
      </c>
      <c r="C50" s="5">
        <f>B50-N$10</f>
        <v>-351.37692307692305</v>
      </c>
      <c r="D50" s="1">
        <f t="shared" si="0"/>
        <v>123465.74207100589</v>
      </c>
      <c r="E50">
        <v>45</v>
      </c>
      <c r="F50">
        <f t="shared" si="1"/>
        <v>2.3076923076923066</v>
      </c>
      <c r="G50">
        <f t="shared" si="2"/>
        <v>5.3254437869822437</v>
      </c>
      <c r="H50" t="s">
        <v>833</v>
      </c>
      <c r="I50">
        <v>16.38</v>
      </c>
      <c r="J50">
        <f t="shared" si="3"/>
        <v>-0.15684615384617828</v>
      </c>
      <c r="K50">
        <f t="shared" si="4"/>
        <v>2.4600715976339026E-2</v>
      </c>
    </row>
    <row r="51" spans="1:11" x14ac:dyDescent="0.3">
      <c r="A51" t="s">
        <v>319</v>
      </c>
      <c r="B51" s="1">
        <v>998</v>
      </c>
      <c r="C51" s="5">
        <f>B51-N$10</f>
        <v>-351.37692307692305</v>
      </c>
      <c r="D51" s="1">
        <f t="shared" si="0"/>
        <v>123465.74207100589</v>
      </c>
      <c r="E51">
        <v>45</v>
      </c>
      <c r="F51">
        <f t="shared" si="1"/>
        <v>2.3076923076923066</v>
      </c>
      <c r="G51">
        <f t="shared" si="2"/>
        <v>5.3254437869822437</v>
      </c>
      <c r="H51" t="s">
        <v>833</v>
      </c>
      <c r="I51">
        <v>16.38</v>
      </c>
      <c r="J51">
        <f t="shared" si="3"/>
        <v>-0.15684615384617828</v>
      </c>
      <c r="K51">
        <f t="shared" si="4"/>
        <v>2.4600715976339026E-2</v>
      </c>
    </row>
    <row r="52" spans="1:11" x14ac:dyDescent="0.3">
      <c r="A52" t="s">
        <v>319</v>
      </c>
      <c r="B52" s="1">
        <v>998</v>
      </c>
      <c r="C52" s="5">
        <f>B52-N$10</f>
        <v>-351.37692307692305</v>
      </c>
      <c r="D52" s="1">
        <f t="shared" si="0"/>
        <v>123465.74207100589</v>
      </c>
      <c r="E52">
        <v>45</v>
      </c>
      <c r="F52">
        <f t="shared" si="1"/>
        <v>2.3076923076923066</v>
      </c>
      <c r="G52">
        <f t="shared" si="2"/>
        <v>5.3254437869822437</v>
      </c>
      <c r="H52" t="s">
        <v>833</v>
      </c>
      <c r="I52">
        <v>16.38</v>
      </c>
      <c r="J52">
        <f t="shared" si="3"/>
        <v>-0.15684615384617828</v>
      </c>
      <c r="K52">
        <f t="shared" si="4"/>
        <v>2.4600715976339026E-2</v>
      </c>
    </row>
    <row r="53" spans="1:11" x14ac:dyDescent="0.3">
      <c r="A53" t="s">
        <v>319</v>
      </c>
      <c r="B53" s="1">
        <v>998</v>
      </c>
      <c r="C53" s="5">
        <f>B53-N$10</f>
        <v>-351.37692307692305</v>
      </c>
      <c r="D53" s="1">
        <f t="shared" si="0"/>
        <v>123465.74207100589</v>
      </c>
      <c r="E53">
        <v>45</v>
      </c>
      <c r="F53">
        <f t="shared" si="1"/>
        <v>2.3076923076923066</v>
      </c>
      <c r="G53">
        <f t="shared" si="2"/>
        <v>5.3254437869822437</v>
      </c>
      <c r="H53" t="s">
        <v>833</v>
      </c>
      <c r="I53">
        <v>16.38</v>
      </c>
      <c r="J53">
        <f t="shared" si="3"/>
        <v>-0.15684615384617828</v>
      </c>
      <c r="K53">
        <f t="shared" si="4"/>
        <v>2.4600715976339026E-2</v>
      </c>
    </row>
    <row r="54" spans="1:11" x14ac:dyDescent="0.3">
      <c r="A54" t="s">
        <v>319</v>
      </c>
      <c r="B54" s="1">
        <v>1197</v>
      </c>
      <c r="C54" s="5">
        <f>B54-N$10</f>
        <v>-152.37692307692305</v>
      </c>
      <c r="D54" s="1">
        <f t="shared" si="0"/>
        <v>23218.726686390524</v>
      </c>
      <c r="E54">
        <v>45</v>
      </c>
      <c r="F54">
        <f t="shared" si="1"/>
        <v>2.3076923076923066</v>
      </c>
      <c r="G54">
        <f t="shared" si="2"/>
        <v>5.3254437869822437</v>
      </c>
      <c r="H54" t="s">
        <v>833</v>
      </c>
      <c r="I54">
        <v>16.38</v>
      </c>
      <c r="J54">
        <f t="shared" si="3"/>
        <v>-0.15684615384617828</v>
      </c>
      <c r="K54">
        <f t="shared" si="4"/>
        <v>2.4600715976339026E-2</v>
      </c>
    </row>
    <row r="55" spans="1:11" x14ac:dyDescent="0.3">
      <c r="A55" t="s">
        <v>319</v>
      </c>
      <c r="B55" s="1">
        <v>1397</v>
      </c>
      <c r="C55" s="5">
        <f>B55-N$10</f>
        <v>47.623076923076951</v>
      </c>
      <c r="D55" s="1">
        <f t="shared" si="0"/>
        <v>2267.9574556213042</v>
      </c>
      <c r="E55">
        <v>45</v>
      </c>
      <c r="F55">
        <f t="shared" si="1"/>
        <v>2.3076923076923066</v>
      </c>
      <c r="G55">
        <f t="shared" si="2"/>
        <v>5.3254437869822437</v>
      </c>
      <c r="H55" t="s">
        <v>833</v>
      </c>
      <c r="I55">
        <v>16.38</v>
      </c>
      <c r="J55">
        <f t="shared" si="3"/>
        <v>-0.15684615384617828</v>
      </c>
      <c r="K55">
        <f t="shared" si="4"/>
        <v>2.4600715976339026E-2</v>
      </c>
    </row>
    <row r="56" spans="1:11" x14ac:dyDescent="0.3">
      <c r="A56" t="s">
        <v>319</v>
      </c>
      <c r="B56" s="1">
        <v>1397</v>
      </c>
      <c r="C56" s="5">
        <f>B56-N$10</f>
        <v>47.623076923076951</v>
      </c>
      <c r="D56" s="1">
        <f t="shared" si="0"/>
        <v>2267.9574556213042</v>
      </c>
      <c r="E56">
        <v>45</v>
      </c>
      <c r="F56">
        <f t="shared" si="1"/>
        <v>2.3076923076923066</v>
      </c>
      <c r="G56">
        <f t="shared" si="2"/>
        <v>5.3254437869822437</v>
      </c>
      <c r="H56" t="s">
        <v>833</v>
      </c>
      <c r="I56">
        <v>16.38</v>
      </c>
      <c r="J56">
        <f t="shared" si="3"/>
        <v>-0.15684615384617828</v>
      </c>
      <c r="K56">
        <f t="shared" si="4"/>
        <v>2.4600715976339026E-2</v>
      </c>
    </row>
    <row r="57" spans="1:11" x14ac:dyDescent="0.3">
      <c r="A57" t="s">
        <v>319</v>
      </c>
      <c r="B57" s="1">
        <v>1397</v>
      </c>
      <c r="C57" s="5">
        <f>B57-N$10</f>
        <v>47.623076923076951</v>
      </c>
      <c r="D57" s="1">
        <f t="shared" si="0"/>
        <v>2267.9574556213042</v>
      </c>
      <c r="E57">
        <v>45</v>
      </c>
      <c r="F57">
        <f t="shared" si="1"/>
        <v>2.3076923076923066</v>
      </c>
      <c r="G57">
        <f t="shared" si="2"/>
        <v>5.3254437869822437</v>
      </c>
      <c r="H57" t="s">
        <v>833</v>
      </c>
      <c r="I57">
        <v>16.38</v>
      </c>
      <c r="J57">
        <f t="shared" si="3"/>
        <v>-0.15684615384617828</v>
      </c>
      <c r="K57">
        <f t="shared" si="4"/>
        <v>2.4600715976339026E-2</v>
      </c>
    </row>
    <row r="58" spans="1:11" x14ac:dyDescent="0.3">
      <c r="A58" t="s">
        <v>319</v>
      </c>
      <c r="B58" s="1">
        <v>1397</v>
      </c>
      <c r="C58" s="5">
        <f>B58-N$10</f>
        <v>47.623076923076951</v>
      </c>
      <c r="D58" s="1">
        <f t="shared" si="0"/>
        <v>2267.9574556213042</v>
      </c>
      <c r="E58">
        <v>45</v>
      </c>
      <c r="F58">
        <f t="shared" si="1"/>
        <v>2.3076923076923066</v>
      </c>
      <c r="G58">
        <f t="shared" si="2"/>
        <v>5.3254437869822437</v>
      </c>
      <c r="H58" t="s">
        <v>833</v>
      </c>
      <c r="I58">
        <v>16.38</v>
      </c>
      <c r="J58">
        <f t="shared" si="3"/>
        <v>-0.15684615384617828</v>
      </c>
      <c r="K58">
        <f t="shared" si="4"/>
        <v>2.4600715976339026E-2</v>
      </c>
    </row>
    <row r="59" spans="1:11" x14ac:dyDescent="0.3">
      <c r="A59" t="s">
        <v>319</v>
      </c>
      <c r="B59" s="1">
        <v>1197</v>
      </c>
      <c r="C59" s="5">
        <f>B59-N$10</f>
        <v>-152.37692307692305</v>
      </c>
      <c r="D59" s="1">
        <f t="shared" si="0"/>
        <v>23218.726686390524</v>
      </c>
      <c r="E59">
        <v>40</v>
      </c>
      <c r="F59">
        <f t="shared" si="1"/>
        <v>-2.6923076923076934</v>
      </c>
      <c r="G59">
        <f t="shared" si="2"/>
        <v>7.2485207100591778</v>
      </c>
      <c r="H59" t="s">
        <v>147</v>
      </c>
      <c r="I59">
        <v>15</v>
      </c>
      <c r="J59">
        <f t="shared" si="3"/>
        <v>-1.5368461538461773</v>
      </c>
      <c r="K59">
        <f t="shared" si="4"/>
        <v>2.361896100591788</v>
      </c>
    </row>
    <row r="60" spans="1:11" x14ac:dyDescent="0.3">
      <c r="A60" t="s">
        <v>319</v>
      </c>
      <c r="B60" s="1">
        <v>1197</v>
      </c>
      <c r="C60" s="5">
        <f>B60-N$10</f>
        <v>-152.37692307692305</v>
      </c>
      <c r="D60" s="1">
        <f t="shared" si="0"/>
        <v>23218.726686390524</v>
      </c>
      <c r="E60">
        <v>40</v>
      </c>
      <c r="F60">
        <f t="shared" si="1"/>
        <v>-2.6923076923076934</v>
      </c>
      <c r="G60">
        <f t="shared" si="2"/>
        <v>7.2485207100591778</v>
      </c>
      <c r="H60" t="s">
        <v>147</v>
      </c>
      <c r="I60">
        <v>15</v>
      </c>
      <c r="J60">
        <f t="shared" si="3"/>
        <v>-1.5368461538461773</v>
      </c>
      <c r="K60">
        <f t="shared" si="4"/>
        <v>2.361896100591788</v>
      </c>
    </row>
    <row r="61" spans="1:11" x14ac:dyDescent="0.3">
      <c r="A61" t="s">
        <v>319</v>
      </c>
      <c r="B61" s="1">
        <v>1197</v>
      </c>
      <c r="C61" s="5">
        <f>B61-N$10</f>
        <v>-152.37692307692305</v>
      </c>
      <c r="D61" s="1">
        <f t="shared" si="0"/>
        <v>23218.726686390524</v>
      </c>
      <c r="E61">
        <v>40</v>
      </c>
      <c r="F61">
        <f t="shared" si="1"/>
        <v>-2.6923076923076934</v>
      </c>
      <c r="G61">
        <f t="shared" si="2"/>
        <v>7.2485207100591778</v>
      </c>
      <c r="H61" t="s">
        <v>147</v>
      </c>
      <c r="I61">
        <v>15</v>
      </c>
      <c r="J61">
        <f t="shared" si="3"/>
        <v>-1.5368461538461773</v>
      </c>
      <c r="K61">
        <f t="shared" si="4"/>
        <v>2.361896100591788</v>
      </c>
    </row>
    <row r="62" spans="1:11" x14ac:dyDescent="0.3">
      <c r="A62" t="s">
        <v>319</v>
      </c>
      <c r="B62" s="1">
        <v>1396</v>
      </c>
      <c r="C62" s="5">
        <f>B62-N$10</f>
        <v>46.623076923076951</v>
      </c>
      <c r="D62" s="1">
        <f t="shared" si="0"/>
        <v>2173.7113017751503</v>
      </c>
      <c r="E62">
        <v>40</v>
      </c>
      <c r="F62">
        <f t="shared" si="1"/>
        <v>-2.6923076923076934</v>
      </c>
      <c r="G62">
        <f t="shared" si="2"/>
        <v>7.2485207100591778</v>
      </c>
      <c r="H62" t="s">
        <v>147</v>
      </c>
      <c r="I62">
        <v>21.19</v>
      </c>
      <c r="J62">
        <f t="shared" si="3"/>
        <v>4.653153846153824</v>
      </c>
      <c r="K62">
        <f t="shared" si="4"/>
        <v>21.651840715976125</v>
      </c>
    </row>
    <row r="63" spans="1:11" x14ac:dyDescent="0.3">
      <c r="A63" t="s">
        <v>319</v>
      </c>
      <c r="B63" s="1">
        <v>1591</v>
      </c>
      <c r="C63" s="5">
        <f>B63-N$10</f>
        <v>241.62307692307695</v>
      </c>
      <c r="D63" s="1">
        <f t="shared" si="0"/>
        <v>58381.711301775162</v>
      </c>
      <c r="E63">
        <v>45</v>
      </c>
      <c r="F63">
        <f t="shared" si="1"/>
        <v>2.3076923076923066</v>
      </c>
      <c r="G63">
        <f t="shared" si="2"/>
        <v>5.3254437869822437</v>
      </c>
      <c r="H63" t="s">
        <v>509</v>
      </c>
      <c r="I63">
        <v>16.38</v>
      </c>
      <c r="J63">
        <f t="shared" si="3"/>
        <v>-0.15684615384617828</v>
      </c>
      <c r="K63">
        <f t="shared" si="4"/>
        <v>2.4600715976339026E-2</v>
      </c>
    </row>
    <row r="64" spans="1:11" x14ac:dyDescent="0.3">
      <c r="A64" t="s">
        <v>319</v>
      </c>
      <c r="B64" s="1">
        <v>1582</v>
      </c>
      <c r="C64" s="5">
        <f>B64-N$10</f>
        <v>232.62307692307695</v>
      </c>
      <c r="D64" s="1">
        <f t="shared" si="0"/>
        <v>54113.495917159773</v>
      </c>
      <c r="E64">
        <v>45</v>
      </c>
      <c r="F64">
        <f t="shared" si="1"/>
        <v>2.3076923076923066</v>
      </c>
      <c r="G64">
        <f t="shared" si="2"/>
        <v>5.3254437869822437</v>
      </c>
      <c r="H64" t="s">
        <v>509</v>
      </c>
      <c r="I64">
        <v>19.899999999999999</v>
      </c>
      <c r="J64">
        <f t="shared" si="3"/>
        <v>3.3631538461538213</v>
      </c>
      <c r="K64">
        <f t="shared" si="4"/>
        <v>11.310803792899241</v>
      </c>
    </row>
    <row r="65" spans="1:11" x14ac:dyDescent="0.3">
      <c r="A65" t="s">
        <v>319</v>
      </c>
      <c r="B65" s="1">
        <v>1582</v>
      </c>
      <c r="C65" s="5">
        <f>B65-N$10</f>
        <v>232.62307692307695</v>
      </c>
      <c r="D65" s="1">
        <f t="shared" si="0"/>
        <v>54113.495917159773</v>
      </c>
      <c r="E65">
        <v>45</v>
      </c>
      <c r="F65">
        <f t="shared" si="1"/>
        <v>2.3076923076923066</v>
      </c>
      <c r="G65">
        <f t="shared" si="2"/>
        <v>5.3254437869822437</v>
      </c>
      <c r="H65" t="s">
        <v>509</v>
      </c>
      <c r="I65">
        <v>19.899999999999999</v>
      </c>
      <c r="J65">
        <f t="shared" si="3"/>
        <v>3.3631538461538213</v>
      </c>
      <c r="K65">
        <f t="shared" si="4"/>
        <v>11.310803792899241</v>
      </c>
    </row>
    <row r="66" spans="1:11" x14ac:dyDescent="0.3">
      <c r="A66" t="s">
        <v>319</v>
      </c>
      <c r="B66" s="1">
        <v>1591</v>
      </c>
      <c r="C66" s="5">
        <f>B66-N$10</f>
        <v>241.62307692307695</v>
      </c>
      <c r="D66" s="1">
        <f t="shared" si="0"/>
        <v>58381.711301775162</v>
      </c>
      <c r="E66">
        <v>45</v>
      </c>
      <c r="F66">
        <f t="shared" si="1"/>
        <v>2.3076923076923066</v>
      </c>
      <c r="G66">
        <f t="shared" si="2"/>
        <v>5.3254437869822437</v>
      </c>
      <c r="H66" t="s">
        <v>509</v>
      </c>
      <c r="I66">
        <v>16.38</v>
      </c>
      <c r="J66">
        <f t="shared" si="3"/>
        <v>-0.15684615384617828</v>
      </c>
      <c r="K66">
        <f t="shared" si="4"/>
        <v>2.4600715976339026E-2</v>
      </c>
    </row>
    <row r="67" spans="1:11" x14ac:dyDescent="0.3">
      <c r="A67" t="s">
        <v>319</v>
      </c>
      <c r="B67" s="1">
        <v>1582</v>
      </c>
      <c r="C67" s="5">
        <f>B67-N$10</f>
        <v>232.62307692307695</v>
      </c>
      <c r="D67" s="1">
        <f t="shared" ref="D67:D130" si="5">C67^2</f>
        <v>54113.495917159773</v>
      </c>
      <c r="E67">
        <v>45</v>
      </c>
      <c r="F67">
        <f t="shared" ref="F67:F130" si="6">E67-$O$10</f>
        <v>2.3076923076923066</v>
      </c>
      <c r="G67">
        <f t="shared" ref="G67:G130" si="7">F67^2</f>
        <v>5.3254437869822437</v>
      </c>
      <c r="H67" t="s">
        <v>509</v>
      </c>
      <c r="I67">
        <v>14</v>
      </c>
      <c r="J67">
        <f t="shared" ref="J67:J130" si="8">I67-$P$10</f>
        <v>-2.5368461538461773</v>
      </c>
      <c r="K67">
        <f t="shared" ref="K67:K130" si="9">J67^2</f>
        <v>6.4355884082841426</v>
      </c>
    </row>
    <row r="68" spans="1:11" x14ac:dyDescent="0.3">
      <c r="A68" t="s">
        <v>319</v>
      </c>
      <c r="B68" s="1">
        <v>1591</v>
      </c>
      <c r="C68" s="5">
        <f>B68-N$10</f>
        <v>241.62307692307695</v>
      </c>
      <c r="D68" s="1">
        <f t="shared" si="5"/>
        <v>58381.711301775162</v>
      </c>
      <c r="E68">
        <v>45</v>
      </c>
      <c r="F68">
        <f t="shared" si="6"/>
        <v>2.3076923076923066</v>
      </c>
      <c r="G68">
        <f t="shared" si="7"/>
        <v>5.3254437869822437</v>
      </c>
      <c r="H68" t="s">
        <v>509</v>
      </c>
      <c r="I68">
        <v>16.38</v>
      </c>
      <c r="J68">
        <f t="shared" si="8"/>
        <v>-0.15684615384617828</v>
      </c>
      <c r="K68">
        <f t="shared" si="9"/>
        <v>2.4600715976339026E-2</v>
      </c>
    </row>
    <row r="69" spans="1:11" x14ac:dyDescent="0.3">
      <c r="A69" t="s">
        <v>319</v>
      </c>
      <c r="B69" s="1">
        <v>1396</v>
      </c>
      <c r="C69" s="5">
        <f>B69-N$10</f>
        <v>46.623076923076951</v>
      </c>
      <c r="D69" s="1">
        <f t="shared" si="5"/>
        <v>2173.7113017751503</v>
      </c>
      <c r="E69">
        <v>45</v>
      </c>
      <c r="F69">
        <f t="shared" si="6"/>
        <v>2.3076923076923066</v>
      </c>
      <c r="G69">
        <f t="shared" si="7"/>
        <v>5.3254437869822437</v>
      </c>
      <c r="H69" t="s">
        <v>509</v>
      </c>
      <c r="I69">
        <v>16.38</v>
      </c>
      <c r="J69">
        <f t="shared" si="8"/>
        <v>-0.15684615384617828</v>
      </c>
      <c r="K69">
        <f t="shared" si="9"/>
        <v>2.4600715976339026E-2</v>
      </c>
    </row>
    <row r="70" spans="1:11" x14ac:dyDescent="0.3">
      <c r="A70" t="s">
        <v>319</v>
      </c>
      <c r="B70" s="1">
        <v>1396</v>
      </c>
      <c r="C70" s="5">
        <f>B70-N$10</f>
        <v>46.623076923076951</v>
      </c>
      <c r="D70" s="1">
        <f t="shared" si="5"/>
        <v>2173.7113017751503</v>
      </c>
      <c r="E70">
        <v>45</v>
      </c>
      <c r="F70">
        <f t="shared" si="6"/>
        <v>2.3076923076923066</v>
      </c>
      <c r="G70">
        <f t="shared" si="7"/>
        <v>5.3254437869822437</v>
      </c>
      <c r="H70" t="s">
        <v>509</v>
      </c>
      <c r="I70">
        <v>16.38</v>
      </c>
      <c r="J70">
        <f t="shared" si="8"/>
        <v>-0.15684615384617828</v>
      </c>
      <c r="K70">
        <f t="shared" si="9"/>
        <v>2.4600715976339026E-2</v>
      </c>
    </row>
    <row r="71" spans="1:11" x14ac:dyDescent="0.3">
      <c r="A71" t="s">
        <v>319</v>
      </c>
      <c r="B71" s="1">
        <v>1591</v>
      </c>
      <c r="C71" s="5">
        <f>B71-N$10</f>
        <v>241.62307692307695</v>
      </c>
      <c r="D71" s="1">
        <f t="shared" si="5"/>
        <v>58381.711301775162</v>
      </c>
      <c r="E71">
        <v>45</v>
      </c>
      <c r="F71">
        <f t="shared" si="6"/>
        <v>2.3076923076923066</v>
      </c>
      <c r="G71">
        <f t="shared" si="7"/>
        <v>5.3254437869822437</v>
      </c>
      <c r="H71" t="s">
        <v>509</v>
      </c>
      <c r="I71">
        <v>16.38</v>
      </c>
      <c r="J71">
        <f t="shared" si="8"/>
        <v>-0.15684615384617828</v>
      </c>
      <c r="K71">
        <f t="shared" si="9"/>
        <v>2.4600715976339026E-2</v>
      </c>
    </row>
    <row r="72" spans="1:11" x14ac:dyDescent="0.3">
      <c r="A72" t="s">
        <v>319</v>
      </c>
      <c r="B72" s="1">
        <v>1591</v>
      </c>
      <c r="C72" s="5">
        <f>B72-N$10</f>
        <v>241.62307692307695</v>
      </c>
      <c r="D72" s="1">
        <f t="shared" si="5"/>
        <v>58381.711301775162</v>
      </c>
      <c r="E72">
        <v>45</v>
      </c>
      <c r="F72">
        <f t="shared" si="6"/>
        <v>2.3076923076923066</v>
      </c>
      <c r="G72">
        <f t="shared" si="7"/>
        <v>5.3254437869822437</v>
      </c>
      <c r="H72" t="s">
        <v>509</v>
      </c>
      <c r="I72">
        <v>16.38</v>
      </c>
      <c r="J72">
        <f t="shared" si="8"/>
        <v>-0.15684615384617828</v>
      </c>
      <c r="K72">
        <f t="shared" si="9"/>
        <v>2.4600715976339026E-2</v>
      </c>
    </row>
    <row r="73" spans="1:11" x14ac:dyDescent="0.3">
      <c r="A73" t="s">
        <v>319</v>
      </c>
      <c r="B73" s="1">
        <v>1582</v>
      </c>
      <c r="C73" s="5">
        <f>B73-N$10</f>
        <v>232.62307692307695</v>
      </c>
      <c r="D73" s="1">
        <f t="shared" si="5"/>
        <v>54113.495917159773</v>
      </c>
      <c r="E73">
        <v>45</v>
      </c>
      <c r="F73">
        <f t="shared" si="6"/>
        <v>2.3076923076923066</v>
      </c>
      <c r="G73">
        <f t="shared" si="7"/>
        <v>5.3254437869822437</v>
      </c>
      <c r="H73" t="s">
        <v>509</v>
      </c>
      <c r="I73">
        <v>14</v>
      </c>
      <c r="J73">
        <f t="shared" si="8"/>
        <v>-2.5368461538461773</v>
      </c>
      <c r="K73">
        <f t="shared" si="9"/>
        <v>6.4355884082841426</v>
      </c>
    </row>
    <row r="74" spans="1:11" x14ac:dyDescent="0.3">
      <c r="A74" t="s">
        <v>319</v>
      </c>
      <c r="B74" s="1">
        <v>1396</v>
      </c>
      <c r="C74" s="5">
        <f>B74-N$10</f>
        <v>46.623076923076951</v>
      </c>
      <c r="D74" s="1">
        <f t="shared" si="5"/>
        <v>2173.7113017751503</v>
      </c>
      <c r="E74">
        <v>45</v>
      </c>
      <c r="F74">
        <f t="shared" si="6"/>
        <v>2.3076923076923066</v>
      </c>
      <c r="G74">
        <f t="shared" si="7"/>
        <v>5.3254437869822437</v>
      </c>
      <c r="H74" t="s">
        <v>509</v>
      </c>
      <c r="I74">
        <v>16.38</v>
      </c>
      <c r="J74">
        <f t="shared" si="8"/>
        <v>-0.15684615384617828</v>
      </c>
      <c r="K74">
        <f t="shared" si="9"/>
        <v>2.4600715976339026E-2</v>
      </c>
    </row>
    <row r="75" spans="1:11" x14ac:dyDescent="0.3">
      <c r="A75" t="s">
        <v>319</v>
      </c>
      <c r="B75" s="1">
        <v>1396</v>
      </c>
      <c r="C75" s="5">
        <f>B75-N$10</f>
        <v>46.623076923076951</v>
      </c>
      <c r="D75" s="1">
        <f t="shared" si="5"/>
        <v>2173.7113017751503</v>
      </c>
      <c r="E75">
        <v>45</v>
      </c>
      <c r="F75">
        <f t="shared" si="6"/>
        <v>2.3076923076923066</v>
      </c>
      <c r="G75">
        <f t="shared" si="7"/>
        <v>5.3254437869822437</v>
      </c>
      <c r="H75" t="s">
        <v>509</v>
      </c>
      <c r="I75">
        <v>16.38</v>
      </c>
      <c r="J75">
        <f t="shared" si="8"/>
        <v>-0.15684615384617828</v>
      </c>
      <c r="K75">
        <f t="shared" si="9"/>
        <v>2.4600715976339026E-2</v>
      </c>
    </row>
    <row r="76" spans="1:11" x14ac:dyDescent="0.3">
      <c r="A76" t="s">
        <v>319</v>
      </c>
      <c r="B76" s="1">
        <v>1197</v>
      </c>
      <c r="C76" s="5">
        <f>B76-N$10</f>
        <v>-152.37692307692305</v>
      </c>
      <c r="D76" s="1">
        <f t="shared" si="5"/>
        <v>23218.726686390524</v>
      </c>
      <c r="E76">
        <v>43</v>
      </c>
      <c r="F76">
        <f t="shared" si="6"/>
        <v>0.3076923076923066</v>
      </c>
      <c r="G76">
        <f t="shared" si="7"/>
        <v>9.4674556213017083E-2</v>
      </c>
      <c r="H76" t="s">
        <v>147</v>
      </c>
      <c r="I76">
        <v>18.899999999999999</v>
      </c>
      <c r="J76">
        <f t="shared" si="8"/>
        <v>2.3631538461538213</v>
      </c>
      <c r="K76">
        <f t="shared" si="9"/>
        <v>5.5844961005915987</v>
      </c>
    </row>
    <row r="77" spans="1:11" x14ac:dyDescent="0.3">
      <c r="A77" t="s">
        <v>319</v>
      </c>
      <c r="B77" s="1">
        <v>1197</v>
      </c>
      <c r="C77" s="5">
        <f>B77-N$10</f>
        <v>-152.37692307692305</v>
      </c>
      <c r="D77" s="1">
        <f t="shared" si="5"/>
        <v>23218.726686390524</v>
      </c>
      <c r="E77">
        <v>43</v>
      </c>
      <c r="F77">
        <f t="shared" si="6"/>
        <v>0.3076923076923066</v>
      </c>
      <c r="G77">
        <f t="shared" si="7"/>
        <v>9.4674556213017083E-2</v>
      </c>
      <c r="H77" t="s">
        <v>147</v>
      </c>
      <c r="I77">
        <v>18.899999999999999</v>
      </c>
      <c r="J77">
        <f t="shared" si="8"/>
        <v>2.3631538461538213</v>
      </c>
      <c r="K77">
        <f t="shared" si="9"/>
        <v>5.5844961005915987</v>
      </c>
    </row>
    <row r="78" spans="1:11" x14ac:dyDescent="0.3">
      <c r="A78" t="s">
        <v>319</v>
      </c>
      <c r="B78" s="1">
        <v>1197</v>
      </c>
      <c r="C78" s="5">
        <f>B78-N$10</f>
        <v>-152.37692307692305</v>
      </c>
      <c r="D78" s="1">
        <f t="shared" si="5"/>
        <v>23218.726686390524</v>
      </c>
      <c r="E78">
        <v>43</v>
      </c>
      <c r="F78">
        <f t="shared" si="6"/>
        <v>0.3076923076923066</v>
      </c>
      <c r="G78">
        <f t="shared" si="7"/>
        <v>9.4674556213017083E-2</v>
      </c>
      <c r="H78" t="s">
        <v>147</v>
      </c>
      <c r="I78">
        <v>18.899999999999999</v>
      </c>
      <c r="J78">
        <f t="shared" si="8"/>
        <v>2.3631538461538213</v>
      </c>
      <c r="K78">
        <f t="shared" si="9"/>
        <v>5.5844961005915987</v>
      </c>
    </row>
    <row r="79" spans="1:11" x14ac:dyDescent="0.3">
      <c r="A79" t="s">
        <v>319</v>
      </c>
      <c r="B79" s="1">
        <v>1197</v>
      </c>
      <c r="C79" s="5">
        <f>B79-N$10</f>
        <v>-152.37692307692305</v>
      </c>
      <c r="D79" s="1">
        <f t="shared" si="5"/>
        <v>23218.726686390524</v>
      </c>
      <c r="E79">
        <v>43</v>
      </c>
      <c r="F79">
        <f t="shared" si="6"/>
        <v>0.3076923076923066</v>
      </c>
      <c r="G79">
        <f t="shared" si="7"/>
        <v>9.4674556213017083E-2</v>
      </c>
      <c r="H79" t="s">
        <v>147</v>
      </c>
      <c r="I79">
        <v>18.899999999999999</v>
      </c>
      <c r="J79">
        <f t="shared" si="8"/>
        <v>2.3631538461538213</v>
      </c>
      <c r="K79">
        <f t="shared" si="9"/>
        <v>5.5844961005915987</v>
      </c>
    </row>
    <row r="80" spans="1:11" x14ac:dyDescent="0.3">
      <c r="A80" t="s">
        <v>319</v>
      </c>
      <c r="B80" s="1">
        <v>1197</v>
      </c>
      <c r="C80" s="5">
        <f>B80-N$10</f>
        <v>-152.37692307692305</v>
      </c>
      <c r="D80" s="1">
        <f t="shared" si="5"/>
        <v>23218.726686390524</v>
      </c>
      <c r="E80">
        <v>43</v>
      </c>
      <c r="F80">
        <f t="shared" si="6"/>
        <v>0.3076923076923066</v>
      </c>
      <c r="G80">
        <f t="shared" si="7"/>
        <v>9.4674556213017083E-2</v>
      </c>
      <c r="H80" t="s">
        <v>147</v>
      </c>
      <c r="I80">
        <v>18.899999999999999</v>
      </c>
      <c r="J80">
        <f t="shared" si="8"/>
        <v>2.3631538461538213</v>
      </c>
      <c r="K80">
        <f t="shared" si="9"/>
        <v>5.5844961005915987</v>
      </c>
    </row>
    <row r="81" spans="1:11" x14ac:dyDescent="0.3">
      <c r="A81" t="s">
        <v>319</v>
      </c>
      <c r="B81" s="1">
        <v>1197</v>
      </c>
      <c r="C81" s="5">
        <f>B81-N$10</f>
        <v>-152.37692307692305</v>
      </c>
      <c r="D81" s="1">
        <f t="shared" si="5"/>
        <v>23218.726686390524</v>
      </c>
      <c r="E81">
        <v>43</v>
      </c>
      <c r="F81">
        <f t="shared" si="6"/>
        <v>0.3076923076923066</v>
      </c>
      <c r="G81">
        <f t="shared" si="7"/>
        <v>9.4674556213017083E-2</v>
      </c>
      <c r="H81" t="s">
        <v>147</v>
      </c>
      <c r="I81">
        <v>16.38</v>
      </c>
      <c r="J81">
        <f t="shared" si="8"/>
        <v>-0.15684615384617828</v>
      </c>
      <c r="K81">
        <f t="shared" si="9"/>
        <v>2.4600715976339026E-2</v>
      </c>
    </row>
    <row r="82" spans="1:11" x14ac:dyDescent="0.3">
      <c r="A82" t="s">
        <v>319</v>
      </c>
      <c r="B82" s="1">
        <v>1999</v>
      </c>
      <c r="C82" s="5">
        <f>B82-N$10</f>
        <v>649.62307692307695</v>
      </c>
      <c r="D82" s="1">
        <f t="shared" si="5"/>
        <v>422010.14207100595</v>
      </c>
      <c r="E82">
        <v>50</v>
      </c>
      <c r="F82">
        <f t="shared" si="6"/>
        <v>7.3076923076923066</v>
      </c>
      <c r="G82">
        <f t="shared" si="7"/>
        <v>53.402366863905307</v>
      </c>
      <c r="H82" t="s">
        <v>509</v>
      </c>
      <c r="I82">
        <v>13.1</v>
      </c>
      <c r="J82">
        <f t="shared" si="8"/>
        <v>-3.4368461538461776</v>
      </c>
      <c r="K82">
        <f t="shared" si="9"/>
        <v>11.811911485207265</v>
      </c>
    </row>
    <row r="83" spans="1:11" x14ac:dyDescent="0.3">
      <c r="A83" t="s">
        <v>319</v>
      </c>
      <c r="B83" s="1">
        <v>1999</v>
      </c>
      <c r="C83" s="5">
        <f>B83-N$10</f>
        <v>649.62307692307695</v>
      </c>
      <c r="D83" s="1">
        <f t="shared" si="5"/>
        <v>422010.14207100595</v>
      </c>
      <c r="E83">
        <v>50</v>
      </c>
      <c r="F83">
        <f t="shared" si="6"/>
        <v>7.3076923076923066</v>
      </c>
      <c r="G83">
        <f t="shared" si="7"/>
        <v>53.402366863905307</v>
      </c>
      <c r="H83" t="s">
        <v>509</v>
      </c>
      <c r="I83">
        <v>13.1</v>
      </c>
      <c r="J83">
        <f t="shared" si="8"/>
        <v>-3.4368461538461776</v>
      </c>
      <c r="K83">
        <f t="shared" si="9"/>
        <v>11.811911485207265</v>
      </c>
    </row>
    <row r="84" spans="1:11" x14ac:dyDescent="0.3">
      <c r="A84" t="s">
        <v>319</v>
      </c>
      <c r="B84" s="1">
        <v>1999</v>
      </c>
      <c r="C84" s="5">
        <f>B84-N$10</f>
        <v>649.62307692307695</v>
      </c>
      <c r="D84" s="1">
        <f t="shared" si="5"/>
        <v>422010.14207100595</v>
      </c>
      <c r="E84">
        <v>50</v>
      </c>
      <c r="F84">
        <f t="shared" si="6"/>
        <v>7.3076923076923066</v>
      </c>
      <c r="G84">
        <f t="shared" si="7"/>
        <v>53.402366863905307</v>
      </c>
      <c r="H84" t="s">
        <v>509</v>
      </c>
      <c r="I84">
        <v>13.1</v>
      </c>
      <c r="J84">
        <f t="shared" si="8"/>
        <v>-3.4368461538461776</v>
      </c>
      <c r="K84">
        <f t="shared" si="9"/>
        <v>11.811911485207265</v>
      </c>
    </row>
    <row r="85" spans="1:11" x14ac:dyDescent="0.3">
      <c r="A85" t="s">
        <v>319</v>
      </c>
      <c r="B85" s="1">
        <v>1999</v>
      </c>
      <c r="C85" s="5">
        <f>B85-N$10</f>
        <v>649.62307692307695</v>
      </c>
      <c r="D85" s="1">
        <f t="shared" si="5"/>
        <v>422010.14207100595</v>
      </c>
      <c r="E85">
        <v>50</v>
      </c>
      <c r="F85">
        <f t="shared" si="6"/>
        <v>7.3076923076923066</v>
      </c>
      <c r="G85">
        <f t="shared" si="7"/>
        <v>53.402366863905307</v>
      </c>
      <c r="H85" t="s">
        <v>509</v>
      </c>
      <c r="I85">
        <v>13.1</v>
      </c>
      <c r="J85">
        <f t="shared" si="8"/>
        <v>-3.4368461538461776</v>
      </c>
      <c r="K85">
        <f t="shared" si="9"/>
        <v>11.811911485207265</v>
      </c>
    </row>
    <row r="86" spans="1:11" x14ac:dyDescent="0.3">
      <c r="A86" t="s">
        <v>319</v>
      </c>
      <c r="B86" s="1">
        <v>1995</v>
      </c>
      <c r="C86" s="5">
        <f>B86-N$10</f>
        <v>645.62307692307695</v>
      </c>
      <c r="D86" s="1">
        <f t="shared" si="5"/>
        <v>416829.15745562135</v>
      </c>
      <c r="E86">
        <v>45</v>
      </c>
      <c r="F86">
        <f t="shared" si="6"/>
        <v>2.3076923076923066</v>
      </c>
      <c r="G86">
        <f t="shared" si="7"/>
        <v>5.3254437869822437</v>
      </c>
      <c r="H86" t="s">
        <v>833</v>
      </c>
      <c r="I86">
        <v>16.38</v>
      </c>
      <c r="J86">
        <f t="shared" si="8"/>
        <v>-0.15684615384617828</v>
      </c>
      <c r="K86">
        <f t="shared" si="9"/>
        <v>2.4600715976339026E-2</v>
      </c>
    </row>
    <row r="87" spans="1:11" x14ac:dyDescent="0.3">
      <c r="A87" t="s">
        <v>319</v>
      </c>
      <c r="B87" s="1">
        <v>1999</v>
      </c>
      <c r="C87" s="5">
        <f>B87-N$10</f>
        <v>649.62307692307695</v>
      </c>
      <c r="D87" s="1">
        <f t="shared" si="5"/>
        <v>422010.14207100595</v>
      </c>
      <c r="E87">
        <v>45</v>
      </c>
      <c r="F87">
        <f t="shared" si="6"/>
        <v>2.3076923076923066</v>
      </c>
      <c r="G87">
        <f t="shared" si="7"/>
        <v>5.3254437869822437</v>
      </c>
      <c r="H87" t="s">
        <v>833</v>
      </c>
      <c r="I87">
        <v>13.3</v>
      </c>
      <c r="J87">
        <f t="shared" si="8"/>
        <v>-3.2368461538461766</v>
      </c>
      <c r="K87">
        <f t="shared" si="9"/>
        <v>10.477173023668787</v>
      </c>
    </row>
    <row r="88" spans="1:11" x14ac:dyDescent="0.3">
      <c r="A88" t="s">
        <v>319</v>
      </c>
      <c r="B88" s="1">
        <v>1995</v>
      </c>
      <c r="C88" s="5">
        <f>B88-N$10</f>
        <v>645.62307692307695</v>
      </c>
      <c r="D88" s="1">
        <f t="shared" si="5"/>
        <v>416829.15745562135</v>
      </c>
      <c r="E88">
        <v>45</v>
      </c>
      <c r="F88">
        <f t="shared" si="6"/>
        <v>2.3076923076923066</v>
      </c>
      <c r="G88">
        <f t="shared" si="7"/>
        <v>5.3254437869822437</v>
      </c>
      <c r="H88" t="s">
        <v>833</v>
      </c>
      <c r="I88">
        <v>16.38</v>
      </c>
      <c r="J88">
        <f t="shared" si="8"/>
        <v>-0.15684615384617828</v>
      </c>
      <c r="K88">
        <f t="shared" si="9"/>
        <v>2.4600715976339026E-2</v>
      </c>
    </row>
    <row r="89" spans="1:11" x14ac:dyDescent="0.3">
      <c r="A89" t="s">
        <v>319</v>
      </c>
      <c r="B89" s="1">
        <v>1999</v>
      </c>
      <c r="C89" s="5">
        <f>B89-N$10</f>
        <v>649.62307692307695</v>
      </c>
      <c r="D89" s="1">
        <f t="shared" si="5"/>
        <v>422010.14207100595</v>
      </c>
      <c r="E89">
        <v>45</v>
      </c>
      <c r="F89">
        <f t="shared" si="6"/>
        <v>2.3076923076923066</v>
      </c>
      <c r="G89">
        <f t="shared" si="7"/>
        <v>5.3254437869822437</v>
      </c>
      <c r="H89" t="s">
        <v>833</v>
      </c>
      <c r="I89">
        <v>13.3</v>
      </c>
      <c r="J89">
        <f t="shared" si="8"/>
        <v>-3.2368461538461766</v>
      </c>
      <c r="K89">
        <f t="shared" si="9"/>
        <v>10.477173023668787</v>
      </c>
    </row>
    <row r="90" spans="1:11" x14ac:dyDescent="0.3">
      <c r="A90" t="s">
        <v>319</v>
      </c>
      <c r="B90" s="1">
        <v>1995</v>
      </c>
      <c r="C90" s="5">
        <f>B90-N$10</f>
        <v>645.62307692307695</v>
      </c>
      <c r="D90" s="1">
        <f t="shared" si="5"/>
        <v>416829.15745562135</v>
      </c>
      <c r="E90">
        <v>45</v>
      </c>
      <c r="F90">
        <f t="shared" si="6"/>
        <v>2.3076923076923066</v>
      </c>
      <c r="G90">
        <f t="shared" si="7"/>
        <v>5.3254437869822437</v>
      </c>
      <c r="H90" t="s">
        <v>833</v>
      </c>
      <c r="I90">
        <v>16.38</v>
      </c>
      <c r="J90">
        <f t="shared" si="8"/>
        <v>-0.15684615384617828</v>
      </c>
      <c r="K90">
        <f t="shared" si="9"/>
        <v>2.4600715976339026E-2</v>
      </c>
    </row>
    <row r="91" spans="1:11" x14ac:dyDescent="0.3">
      <c r="A91" t="s">
        <v>319</v>
      </c>
      <c r="B91" s="1">
        <v>1999</v>
      </c>
      <c r="C91" s="5">
        <f>B91-N$10</f>
        <v>649.62307692307695</v>
      </c>
      <c r="D91" s="1">
        <f t="shared" si="5"/>
        <v>422010.14207100595</v>
      </c>
      <c r="E91">
        <v>45</v>
      </c>
      <c r="F91">
        <f t="shared" si="6"/>
        <v>2.3076923076923066</v>
      </c>
      <c r="G91">
        <f t="shared" si="7"/>
        <v>5.3254437869822437</v>
      </c>
      <c r="H91" t="s">
        <v>833</v>
      </c>
      <c r="I91">
        <v>13.3</v>
      </c>
      <c r="J91">
        <f t="shared" si="8"/>
        <v>-3.2368461538461766</v>
      </c>
      <c r="K91">
        <f t="shared" si="9"/>
        <v>10.477173023668787</v>
      </c>
    </row>
    <row r="92" spans="1:11" x14ac:dyDescent="0.3">
      <c r="A92" t="s">
        <v>319</v>
      </c>
      <c r="B92" s="1">
        <v>1999</v>
      </c>
      <c r="C92" s="5">
        <f>B92-N$10</f>
        <v>649.62307692307695</v>
      </c>
      <c r="D92" s="1">
        <f t="shared" si="5"/>
        <v>422010.14207100595</v>
      </c>
      <c r="E92">
        <v>45</v>
      </c>
      <c r="F92">
        <f t="shared" si="6"/>
        <v>2.3076923076923066</v>
      </c>
      <c r="G92">
        <f t="shared" si="7"/>
        <v>5.3254437869822437</v>
      </c>
      <c r="H92" t="s">
        <v>833</v>
      </c>
      <c r="I92">
        <v>13.3</v>
      </c>
      <c r="J92">
        <f t="shared" si="8"/>
        <v>-3.2368461538461766</v>
      </c>
      <c r="K92">
        <f t="shared" si="9"/>
        <v>10.477173023668787</v>
      </c>
    </row>
    <row r="93" spans="1:11" x14ac:dyDescent="0.3">
      <c r="A93" t="s">
        <v>319</v>
      </c>
      <c r="B93" s="1">
        <v>1995</v>
      </c>
      <c r="C93" s="5">
        <f>B93-N$10</f>
        <v>645.62307692307695</v>
      </c>
      <c r="D93" s="1">
        <f t="shared" si="5"/>
        <v>416829.15745562135</v>
      </c>
      <c r="E93">
        <v>45</v>
      </c>
      <c r="F93">
        <f t="shared" si="6"/>
        <v>2.3076923076923066</v>
      </c>
      <c r="G93">
        <f t="shared" si="7"/>
        <v>5.3254437869822437</v>
      </c>
      <c r="H93" t="s">
        <v>833</v>
      </c>
      <c r="I93">
        <v>16.38</v>
      </c>
      <c r="J93">
        <f t="shared" si="8"/>
        <v>-0.15684615384617828</v>
      </c>
      <c r="K93">
        <f t="shared" si="9"/>
        <v>2.4600715976339026E-2</v>
      </c>
    </row>
    <row r="94" spans="1:11" x14ac:dyDescent="0.3">
      <c r="A94" t="s">
        <v>319</v>
      </c>
      <c r="B94" s="1">
        <v>1186</v>
      </c>
      <c r="C94" s="5">
        <f>B94-N$10</f>
        <v>-163.37692307692305</v>
      </c>
      <c r="D94" s="1">
        <f t="shared" si="5"/>
        <v>26692.018994082831</v>
      </c>
      <c r="E94">
        <v>37</v>
      </c>
      <c r="F94">
        <f t="shared" si="6"/>
        <v>-5.6923076923076934</v>
      </c>
      <c r="G94">
        <f t="shared" si="7"/>
        <v>32.402366863905335</v>
      </c>
      <c r="H94" t="s">
        <v>147</v>
      </c>
      <c r="I94">
        <v>20.7</v>
      </c>
      <c r="J94">
        <f t="shared" si="8"/>
        <v>4.163153846153822</v>
      </c>
      <c r="K94">
        <f t="shared" si="9"/>
        <v>17.331849946745361</v>
      </c>
    </row>
    <row r="95" spans="1:11" x14ac:dyDescent="0.3">
      <c r="A95" t="s">
        <v>319</v>
      </c>
      <c r="B95" s="1">
        <v>1197</v>
      </c>
      <c r="C95" s="5">
        <f>B95-N$10</f>
        <v>-152.37692307692305</v>
      </c>
      <c r="D95" s="1">
        <f t="shared" si="5"/>
        <v>23218.726686390524</v>
      </c>
      <c r="E95">
        <v>37</v>
      </c>
      <c r="F95">
        <f t="shared" si="6"/>
        <v>-5.6923076923076934</v>
      </c>
      <c r="G95">
        <f t="shared" si="7"/>
        <v>32.402366863905335</v>
      </c>
      <c r="H95" t="s">
        <v>147</v>
      </c>
      <c r="I95">
        <v>16.38</v>
      </c>
      <c r="J95">
        <f t="shared" si="8"/>
        <v>-0.15684615384617828</v>
      </c>
      <c r="K95">
        <f t="shared" si="9"/>
        <v>2.4600715976339026E-2</v>
      </c>
    </row>
    <row r="96" spans="1:11" x14ac:dyDescent="0.3">
      <c r="A96" t="s">
        <v>319</v>
      </c>
      <c r="B96" s="1">
        <v>1197</v>
      </c>
      <c r="C96" s="5">
        <f>B96-N$10</f>
        <v>-152.37692307692305</v>
      </c>
      <c r="D96" s="1">
        <f t="shared" si="5"/>
        <v>23218.726686390524</v>
      </c>
      <c r="E96">
        <v>37</v>
      </c>
      <c r="F96">
        <f t="shared" si="6"/>
        <v>-5.6923076923076934</v>
      </c>
      <c r="G96">
        <f t="shared" si="7"/>
        <v>32.402366863905335</v>
      </c>
      <c r="H96" t="s">
        <v>147</v>
      </c>
      <c r="I96">
        <v>16.38</v>
      </c>
      <c r="J96">
        <f t="shared" si="8"/>
        <v>-0.15684615384617828</v>
      </c>
      <c r="K96">
        <f t="shared" si="9"/>
        <v>2.4600715976339026E-2</v>
      </c>
    </row>
    <row r="97" spans="1:11" x14ac:dyDescent="0.3">
      <c r="A97" t="s">
        <v>319</v>
      </c>
      <c r="B97" s="1">
        <v>1197</v>
      </c>
      <c r="C97" s="5">
        <f>B97-N$10</f>
        <v>-152.37692307692305</v>
      </c>
      <c r="D97" s="1">
        <f t="shared" si="5"/>
        <v>23218.726686390524</v>
      </c>
      <c r="E97">
        <v>37</v>
      </c>
      <c r="F97">
        <f t="shared" si="6"/>
        <v>-5.6923076923076934</v>
      </c>
      <c r="G97">
        <f t="shared" si="7"/>
        <v>32.402366863905335</v>
      </c>
      <c r="H97" t="s">
        <v>147</v>
      </c>
      <c r="I97">
        <v>16.38</v>
      </c>
      <c r="J97">
        <f t="shared" si="8"/>
        <v>-0.15684615384617828</v>
      </c>
      <c r="K97">
        <f t="shared" si="9"/>
        <v>2.4600715976339026E-2</v>
      </c>
    </row>
    <row r="98" spans="1:11" x14ac:dyDescent="0.3">
      <c r="A98" t="s">
        <v>319</v>
      </c>
      <c r="B98" s="1">
        <v>1197</v>
      </c>
      <c r="C98" s="5">
        <f>B98-N$10</f>
        <v>-152.37692307692305</v>
      </c>
      <c r="D98" s="1">
        <f t="shared" si="5"/>
        <v>23218.726686390524</v>
      </c>
      <c r="E98">
        <v>37</v>
      </c>
      <c r="F98">
        <f t="shared" si="6"/>
        <v>-5.6923076923076934</v>
      </c>
      <c r="G98">
        <f t="shared" si="7"/>
        <v>32.402366863905335</v>
      </c>
      <c r="H98" t="s">
        <v>147</v>
      </c>
      <c r="I98">
        <v>16.38</v>
      </c>
      <c r="J98">
        <f t="shared" si="8"/>
        <v>-0.15684615384617828</v>
      </c>
      <c r="K98">
        <f t="shared" si="9"/>
        <v>2.4600715976339026E-2</v>
      </c>
    </row>
    <row r="99" spans="1:11" x14ac:dyDescent="0.3">
      <c r="A99" t="s">
        <v>319</v>
      </c>
      <c r="B99" s="1">
        <v>1197</v>
      </c>
      <c r="C99" s="5">
        <f>B99-N$10</f>
        <v>-152.37692307692305</v>
      </c>
      <c r="D99" s="1">
        <f t="shared" si="5"/>
        <v>23218.726686390524</v>
      </c>
      <c r="E99">
        <v>37</v>
      </c>
      <c r="F99">
        <f t="shared" si="6"/>
        <v>-5.6923076923076934</v>
      </c>
      <c r="G99">
        <f t="shared" si="7"/>
        <v>32.402366863905335</v>
      </c>
      <c r="H99" t="s">
        <v>147</v>
      </c>
      <c r="I99">
        <v>16.38</v>
      </c>
      <c r="J99">
        <f t="shared" si="8"/>
        <v>-0.15684615384617828</v>
      </c>
      <c r="K99">
        <f t="shared" si="9"/>
        <v>2.4600715976339026E-2</v>
      </c>
    </row>
    <row r="100" spans="1:11" x14ac:dyDescent="0.3">
      <c r="A100" t="s">
        <v>319</v>
      </c>
      <c r="B100" s="1">
        <v>1197</v>
      </c>
      <c r="C100" s="5">
        <f>B100-N$10</f>
        <v>-152.37692307692305</v>
      </c>
      <c r="D100" s="1">
        <f t="shared" si="5"/>
        <v>23218.726686390524</v>
      </c>
      <c r="E100">
        <v>37</v>
      </c>
      <c r="F100">
        <f t="shared" si="6"/>
        <v>-5.6923076923076934</v>
      </c>
      <c r="G100">
        <f t="shared" si="7"/>
        <v>32.402366863905335</v>
      </c>
      <c r="H100" t="s">
        <v>147</v>
      </c>
      <c r="I100">
        <v>16.38</v>
      </c>
      <c r="J100">
        <f t="shared" si="8"/>
        <v>-0.15684615384617828</v>
      </c>
      <c r="K100">
        <f t="shared" si="9"/>
        <v>2.4600715976339026E-2</v>
      </c>
    </row>
    <row r="101" spans="1:11" x14ac:dyDescent="0.3">
      <c r="A101" t="s">
        <v>319</v>
      </c>
      <c r="B101" s="1">
        <v>1197</v>
      </c>
      <c r="C101" s="5">
        <f>B101-N$10</f>
        <v>-152.37692307692305</v>
      </c>
      <c r="D101" s="1">
        <f t="shared" si="5"/>
        <v>23218.726686390524</v>
      </c>
      <c r="E101">
        <v>37</v>
      </c>
      <c r="F101">
        <f t="shared" si="6"/>
        <v>-5.6923076923076934</v>
      </c>
      <c r="G101">
        <f t="shared" si="7"/>
        <v>32.402366863905335</v>
      </c>
      <c r="H101" t="s">
        <v>147</v>
      </c>
      <c r="I101">
        <v>16.38</v>
      </c>
      <c r="J101">
        <f t="shared" si="8"/>
        <v>-0.15684615384617828</v>
      </c>
      <c r="K101">
        <f t="shared" si="9"/>
        <v>2.4600715976339026E-2</v>
      </c>
    </row>
    <row r="102" spans="1:11" x14ac:dyDescent="0.3">
      <c r="A102" t="s">
        <v>319</v>
      </c>
      <c r="B102" s="1">
        <v>1186</v>
      </c>
      <c r="C102" s="5">
        <f>B102-N$10</f>
        <v>-163.37692307692305</v>
      </c>
      <c r="D102" s="1">
        <f t="shared" si="5"/>
        <v>26692.018994082831</v>
      </c>
      <c r="E102">
        <v>37</v>
      </c>
      <c r="F102">
        <f t="shared" si="6"/>
        <v>-5.6923076923076934</v>
      </c>
      <c r="G102">
        <f t="shared" si="7"/>
        <v>32.402366863905335</v>
      </c>
      <c r="H102" t="s">
        <v>147</v>
      </c>
      <c r="I102">
        <v>16.38</v>
      </c>
      <c r="J102">
        <f t="shared" si="8"/>
        <v>-0.15684615384617828</v>
      </c>
      <c r="K102">
        <f t="shared" si="9"/>
        <v>2.4600715976339026E-2</v>
      </c>
    </row>
    <row r="103" spans="1:11" x14ac:dyDescent="0.3">
      <c r="A103" t="s">
        <v>319</v>
      </c>
      <c r="B103" s="1">
        <v>1186</v>
      </c>
      <c r="C103" s="5">
        <f>B103-N$10</f>
        <v>-163.37692307692305</v>
      </c>
      <c r="D103" s="1">
        <f t="shared" si="5"/>
        <v>26692.018994082831</v>
      </c>
      <c r="E103">
        <v>37</v>
      </c>
      <c r="F103">
        <f t="shared" si="6"/>
        <v>-5.6923076923076934</v>
      </c>
      <c r="G103">
        <f t="shared" si="7"/>
        <v>32.402366863905335</v>
      </c>
      <c r="H103" t="s">
        <v>147</v>
      </c>
      <c r="I103">
        <v>16.38</v>
      </c>
      <c r="J103">
        <f t="shared" si="8"/>
        <v>-0.15684615384617828</v>
      </c>
      <c r="K103">
        <f t="shared" si="9"/>
        <v>2.4600715976339026E-2</v>
      </c>
    </row>
    <row r="104" spans="1:11" x14ac:dyDescent="0.3">
      <c r="A104" t="s">
        <v>319</v>
      </c>
      <c r="B104" s="1">
        <v>1197</v>
      </c>
      <c r="C104" s="5">
        <f>B104-N$10</f>
        <v>-152.37692307692305</v>
      </c>
      <c r="D104" s="1">
        <f t="shared" si="5"/>
        <v>23218.726686390524</v>
      </c>
      <c r="E104">
        <v>43</v>
      </c>
      <c r="F104">
        <f t="shared" si="6"/>
        <v>0.3076923076923066</v>
      </c>
      <c r="G104">
        <f t="shared" si="7"/>
        <v>9.4674556213017083E-2</v>
      </c>
      <c r="H104" t="s">
        <v>509</v>
      </c>
      <c r="I104">
        <v>15.7</v>
      </c>
      <c r="J104">
        <f t="shared" si="8"/>
        <v>-0.836846153846178</v>
      </c>
      <c r="K104">
        <f t="shared" si="9"/>
        <v>0.70031148520714104</v>
      </c>
    </row>
    <row r="105" spans="1:11" x14ac:dyDescent="0.3">
      <c r="A105" t="s">
        <v>319</v>
      </c>
      <c r="B105" s="1">
        <v>1197</v>
      </c>
      <c r="C105" s="5">
        <f>B105-N$10</f>
        <v>-152.37692307692305</v>
      </c>
      <c r="D105" s="1">
        <f t="shared" si="5"/>
        <v>23218.726686390524</v>
      </c>
      <c r="E105">
        <v>43</v>
      </c>
      <c r="F105">
        <f t="shared" si="6"/>
        <v>0.3076923076923066</v>
      </c>
      <c r="G105">
        <f t="shared" si="7"/>
        <v>9.4674556213017083E-2</v>
      </c>
      <c r="H105" t="s">
        <v>509</v>
      </c>
      <c r="I105">
        <v>15.7</v>
      </c>
      <c r="J105">
        <f t="shared" si="8"/>
        <v>-0.836846153846178</v>
      </c>
      <c r="K105">
        <f t="shared" si="9"/>
        <v>0.70031148520714104</v>
      </c>
    </row>
    <row r="106" spans="1:11" x14ac:dyDescent="0.3">
      <c r="A106" t="s">
        <v>319</v>
      </c>
      <c r="B106" s="1">
        <v>1197</v>
      </c>
      <c r="C106" s="5">
        <f>B106-N$10</f>
        <v>-152.37692307692305</v>
      </c>
      <c r="D106" s="1">
        <f t="shared" si="5"/>
        <v>23218.726686390524</v>
      </c>
      <c r="E106">
        <v>43</v>
      </c>
      <c r="F106">
        <f t="shared" si="6"/>
        <v>0.3076923076923066</v>
      </c>
      <c r="G106">
        <f t="shared" si="7"/>
        <v>9.4674556213017083E-2</v>
      </c>
      <c r="H106" t="s">
        <v>509</v>
      </c>
      <c r="I106">
        <v>15.7</v>
      </c>
      <c r="J106">
        <f t="shared" si="8"/>
        <v>-0.836846153846178</v>
      </c>
      <c r="K106">
        <f t="shared" si="9"/>
        <v>0.70031148520714104</v>
      </c>
    </row>
    <row r="107" spans="1:11" x14ac:dyDescent="0.3">
      <c r="A107" t="s">
        <v>319</v>
      </c>
      <c r="B107" s="1">
        <v>1197</v>
      </c>
      <c r="C107" s="5">
        <f>B107-N$10</f>
        <v>-152.37692307692305</v>
      </c>
      <c r="D107" s="1">
        <f t="shared" si="5"/>
        <v>23218.726686390524</v>
      </c>
      <c r="E107">
        <v>43</v>
      </c>
      <c r="F107">
        <f t="shared" si="6"/>
        <v>0.3076923076923066</v>
      </c>
      <c r="G107">
        <f t="shared" si="7"/>
        <v>9.4674556213017083E-2</v>
      </c>
      <c r="H107" t="s">
        <v>509</v>
      </c>
      <c r="I107">
        <v>15.7</v>
      </c>
      <c r="J107">
        <f t="shared" si="8"/>
        <v>-0.836846153846178</v>
      </c>
      <c r="K107">
        <f t="shared" si="9"/>
        <v>0.70031148520714104</v>
      </c>
    </row>
    <row r="108" spans="1:11" x14ac:dyDescent="0.3">
      <c r="A108" t="s">
        <v>319</v>
      </c>
      <c r="B108" s="1">
        <v>1120</v>
      </c>
      <c r="C108" s="5">
        <f>B108-N$10</f>
        <v>-229.37692307692305</v>
      </c>
      <c r="D108" s="1">
        <f t="shared" si="5"/>
        <v>52613.77284023667</v>
      </c>
      <c r="E108">
        <v>43</v>
      </c>
      <c r="F108">
        <f t="shared" si="6"/>
        <v>0.3076923076923066</v>
      </c>
      <c r="G108">
        <f t="shared" si="7"/>
        <v>9.4674556213017083E-2</v>
      </c>
      <c r="H108" t="s">
        <v>509</v>
      </c>
      <c r="I108">
        <v>19</v>
      </c>
      <c r="J108">
        <f t="shared" si="8"/>
        <v>2.4631538461538227</v>
      </c>
      <c r="K108">
        <f t="shared" si="9"/>
        <v>6.0671268698223697</v>
      </c>
    </row>
    <row r="109" spans="1:11" x14ac:dyDescent="0.3">
      <c r="A109" t="s">
        <v>319</v>
      </c>
      <c r="B109" s="1">
        <v>1197</v>
      </c>
      <c r="C109" s="5">
        <f>B109-N$10</f>
        <v>-152.37692307692305</v>
      </c>
      <c r="D109" s="1">
        <f t="shared" si="5"/>
        <v>23218.726686390524</v>
      </c>
      <c r="E109">
        <v>43</v>
      </c>
      <c r="F109">
        <f t="shared" si="6"/>
        <v>0.3076923076923066</v>
      </c>
      <c r="G109">
        <f t="shared" si="7"/>
        <v>9.4674556213017083E-2</v>
      </c>
      <c r="H109" t="s">
        <v>509</v>
      </c>
      <c r="I109">
        <v>15.7</v>
      </c>
      <c r="J109">
        <f t="shared" si="8"/>
        <v>-0.836846153846178</v>
      </c>
      <c r="K109">
        <f t="shared" si="9"/>
        <v>0.70031148520714104</v>
      </c>
    </row>
    <row r="110" spans="1:11" x14ac:dyDescent="0.3">
      <c r="A110" t="s">
        <v>319</v>
      </c>
      <c r="B110" s="1">
        <v>1120</v>
      </c>
      <c r="C110" s="5">
        <f>B110-N$10</f>
        <v>-229.37692307692305</v>
      </c>
      <c r="D110" s="1">
        <f t="shared" si="5"/>
        <v>52613.77284023667</v>
      </c>
      <c r="E110">
        <v>43</v>
      </c>
      <c r="F110">
        <f t="shared" si="6"/>
        <v>0.3076923076923066</v>
      </c>
      <c r="G110">
        <f t="shared" si="7"/>
        <v>9.4674556213017083E-2</v>
      </c>
      <c r="H110" t="s">
        <v>509</v>
      </c>
      <c r="I110">
        <v>19</v>
      </c>
      <c r="J110">
        <f t="shared" si="8"/>
        <v>2.4631538461538227</v>
      </c>
      <c r="K110">
        <f t="shared" si="9"/>
        <v>6.0671268698223697</v>
      </c>
    </row>
    <row r="111" spans="1:11" x14ac:dyDescent="0.3">
      <c r="A111" t="s">
        <v>319</v>
      </c>
      <c r="B111" s="1">
        <v>1120</v>
      </c>
      <c r="C111" s="5">
        <f>B111-N$10</f>
        <v>-229.37692307692305</v>
      </c>
      <c r="D111" s="1">
        <f t="shared" si="5"/>
        <v>52613.77284023667</v>
      </c>
      <c r="E111">
        <v>43</v>
      </c>
      <c r="F111">
        <f t="shared" si="6"/>
        <v>0.3076923076923066</v>
      </c>
      <c r="G111">
        <f t="shared" si="7"/>
        <v>9.4674556213017083E-2</v>
      </c>
      <c r="H111" t="s">
        <v>509</v>
      </c>
      <c r="I111">
        <v>19</v>
      </c>
      <c r="J111">
        <f t="shared" si="8"/>
        <v>2.4631538461538227</v>
      </c>
      <c r="K111">
        <f t="shared" si="9"/>
        <v>6.0671268698223697</v>
      </c>
    </row>
    <row r="112" spans="1:11" x14ac:dyDescent="0.3">
      <c r="A112" t="s">
        <v>319</v>
      </c>
      <c r="B112" s="1">
        <v>1197</v>
      </c>
      <c r="C112" s="5">
        <f>B112-N$10</f>
        <v>-152.37692307692305</v>
      </c>
      <c r="D112" s="1">
        <f t="shared" si="5"/>
        <v>23218.726686390524</v>
      </c>
      <c r="E112">
        <v>43</v>
      </c>
      <c r="F112">
        <f t="shared" si="6"/>
        <v>0.3076923076923066</v>
      </c>
      <c r="G112">
        <f t="shared" si="7"/>
        <v>9.4674556213017083E-2</v>
      </c>
      <c r="H112" t="s">
        <v>509</v>
      </c>
      <c r="I112">
        <v>19</v>
      </c>
      <c r="J112">
        <f t="shared" si="8"/>
        <v>2.4631538461538227</v>
      </c>
      <c r="K112">
        <f t="shared" si="9"/>
        <v>6.0671268698223697</v>
      </c>
    </row>
    <row r="113" spans="1:11" x14ac:dyDescent="0.3">
      <c r="A113" t="s">
        <v>319</v>
      </c>
      <c r="B113" s="1">
        <v>1396</v>
      </c>
      <c r="C113" s="5">
        <f>B113-N$10</f>
        <v>46.623076923076951</v>
      </c>
      <c r="D113" s="1">
        <f t="shared" si="5"/>
        <v>2173.7113017751503</v>
      </c>
      <c r="E113">
        <v>45</v>
      </c>
      <c r="F113">
        <f t="shared" si="6"/>
        <v>2.3076923076923066</v>
      </c>
      <c r="G113">
        <f t="shared" si="7"/>
        <v>5.3254437869822437</v>
      </c>
      <c r="H113" t="s">
        <v>833</v>
      </c>
      <c r="I113">
        <v>21.38</v>
      </c>
      <c r="J113">
        <f t="shared" si="8"/>
        <v>4.8431538461538217</v>
      </c>
      <c r="K113">
        <f t="shared" si="9"/>
        <v>23.456139177514554</v>
      </c>
    </row>
    <row r="114" spans="1:11" x14ac:dyDescent="0.3">
      <c r="A114" t="s">
        <v>319</v>
      </c>
      <c r="B114" s="1">
        <v>1591</v>
      </c>
      <c r="C114" s="5">
        <f>B114-N$10</f>
        <v>241.62307692307695</v>
      </c>
      <c r="D114" s="1">
        <f t="shared" si="5"/>
        <v>58381.711301775162</v>
      </c>
      <c r="E114">
        <v>45</v>
      </c>
      <c r="F114">
        <f t="shared" si="6"/>
        <v>2.3076923076923066</v>
      </c>
      <c r="G114">
        <f t="shared" si="7"/>
        <v>5.3254437869822437</v>
      </c>
      <c r="H114" t="s">
        <v>833</v>
      </c>
      <c r="I114">
        <v>15.29</v>
      </c>
      <c r="J114">
        <f t="shared" si="8"/>
        <v>-1.2468461538461781</v>
      </c>
      <c r="K114">
        <f t="shared" si="9"/>
        <v>1.5546253313610072</v>
      </c>
    </row>
    <row r="115" spans="1:11" x14ac:dyDescent="0.3">
      <c r="A115" t="s">
        <v>319</v>
      </c>
      <c r="B115" s="1">
        <v>1591</v>
      </c>
      <c r="C115" s="5">
        <f>B115-N$10</f>
        <v>241.62307692307695</v>
      </c>
      <c r="D115" s="1">
        <f t="shared" si="5"/>
        <v>58381.711301775162</v>
      </c>
      <c r="E115">
        <v>45</v>
      </c>
      <c r="F115">
        <f t="shared" si="6"/>
        <v>2.3076923076923066</v>
      </c>
      <c r="G115">
        <f t="shared" si="7"/>
        <v>5.3254437869822437</v>
      </c>
      <c r="H115" t="s">
        <v>833</v>
      </c>
      <c r="I115">
        <v>15.29</v>
      </c>
      <c r="J115">
        <f t="shared" si="8"/>
        <v>-1.2468461538461781</v>
      </c>
      <c r="K115">
        <f t="shared" si="9"/>
        <v>1.5546253313610072</v>
      </c>
    </row>
    <row r="116" spans="1:11" x14ac:dyDescent="0.3">
      <c r="A116" t="s">
        <v>319</v>
      </c>
      <c r="B116" s="1">
        <v>1591</v>
      </c>
      <c r="C116" s="5">
        <f>B116-N$10</f>
        <v>241.62307692307695</v>
      </c>
      <c r="D116" s="1">
        <f t="shared" si="5"/>
        <v>58381.711301775162</v>
      </c>
      <c r="E116">
        <v>45</v>
      </c>
      <c r="F116">
        <f t="shared" si="6"/>
        <v>2.3076923076923066</v>
      </c>
      <c r="G116">
        <f t="shared" si="7"/>
        <v>5.3254437869822437</v>
      </c>
      <c r="H116" t="s">
        <v>833</v>
      </c>
      <c r="I116">
        <v>15.29</v>
      </c>
      <c r="J116">
        <f t="shared" si="8"/>
        <v>-1.2468461538461781</v>
      </c>
      <c r="K116">
        <f t="shared" si="9"/>
        <v>1.5546253313610072</v>
      </c>
    </row>
    <row r="117" spans="1:11" x14ac:dyDescent="0.3">
      <c r="A117" t="s">
        <v>319</v>
      </c>
      <c r="B117" s="1">
        <v>1591</v>
      </c>
      <c r="C117" s="5">
        <f>B117-N$10</f>
        <v>241.62307692307695</v>
      </c>
      <c r="D117" s="1">
        <f t="shared" si="5"/>
        <v>58381.711301775162</v>
      </c>
      <c r="E117">
        <v>45</v>
      </c>
      <c r="F117">
        <f t="shared" si="6"/>
        <v>2.3076923076923066</v>
      </c>
      <c r="G117">
        <f t="shared" si="7"/>
        <v>5.3254437869822437</v>
      </c>
      <c r="H117" t="s">
        <v>833</v>
      </c>
      <c r="I117">
        <v>15.29</v>
      </c>
      <c r="J117">
        <f t="shared" si="8"/>
        <v>-1.2468461538461781</v>
      </c>
      <c r="K117">
        <f t="shared" si="9"/>
        <v>1.5546253313610072</v>
      </c>
    </row>
    <row r="118" spans="1:11" x14ac:dyDescent="0.3">
      <c r="A118" t="s">
        <v>319</v>
      </c>
      <c r="B118" s="1">
        <v>1591</v>
      </c>
      <c r="C118" s="5">
        <f>B118-N$10</f>
        <v>241.62307692307695</v>
      </c>
      <c r="D118" s="1">
        <f t="shared" si="5"/>
        <v>58381.711301775162</v>
      </c>
      <c r="E118">
        <v>45</v>
      </c>
      <c r="F118">
        <f t="shared" si="6"/>
        <v>2.3076923076923066</v>
      </c>
      <c r="G118">
        <f t="shared" si="7"/>
        <v>5.3254437869822437</v>
      </c>
      <c r="H118" t="s">
        <v>833</v>
      </c>
      <c r="I118">
        <v>15.29</v>
      </c>
      <c r="J118">
        <f t="shared" si="8"/>
        <v>-1.2468461538461781</v>
      </c>
      <c r="K118">
        <f t="shared" si="9"/>
        <v>1.5546253313610072</v>
      </c>
    </row>
    <row r="119" spans="1:11" x14ac:dyDescent="0.3">
      <c r="A119" t="s">
        <v>319</v>
      </c>
      <c r="B119" s="1">
        <v>1396</v>
      </c>
      <c r="C119" s="5">
        <f>B119-N$10</f>
        <v>46.623076923076951</v>
      </c>
      <c r="D119" s="1">
        <f t="shared" si="5"/>
        <v>2173.7113017751503</v>
      </c>
      <c r="E119">
        <v>45</v>
      </c>
      <c r="F119">
        <f t="shared" si="6"/>
        <v>2.3076923076923066</v>
      </c>
      <c r="G119">
        <f t="shared" si="7"/>
        <v>5.3254437869822437</v>
      </c>
      <c r="H119" t="s">
        <v>833</v>
      </c>
      <c r="I119">
        <v>21.38</v>
      </c>
      <c r="J119">
        <f t="shared" si="8"/>
        <v>4.8431538461538217</v>
      </c>
      <c r="K119">
        <f t="shared" si="9"/>
        <v>23.456139177514554</v>
      </c>
    </row>
    <row r="120" spans="1:11" x14ac:dyDescent="0.3">
      <c r="A120" t="s">
        <v>319</v>
      </c>
      <c r="B120" s="1">
        <v>1582</v>
      </c>
      <c r="C120" s="5">
        <f>B120-N$10</f>
        <v>232.62307692307695</v>
      </c>
      <c r="D120" s="1">
        <f t="shared" si="5"/>
        <v>54113.495917159773</v>
      </c>
      <c r="E120">
        <v>45</v>
      </c>
      <c r="F120">
        <f t="shared" si="6"/>
        <v>2.3076923076923066</v>
      </c>
      <c r="G120">
        <f t="shared" si="7"/>
        <v>5.3254437869822437</v>
      </c>
      <c r="H120" t="s">
        <v>833</v>
      </c>
      <c r="I120">
        <v>17.010000000000002</v>
      </c>
      <c r="J120">
        <f t="shared" si="8"/>
        <v>0.47315384615382428</v>
      </c>
      <c r="K120">
        <f t="shared" si="9"/>
        <v>0.2238745621301568</v>
      </c>
    </row>
    <row r="121" spans="1:11" x14ac:dyDescent="0.3">
      <c r="A121" t="s">
        <v>319</v>
      </c>
      <c r="B121" s="1">
        <v>1582</v>
      </c>
      <c r="C121" s="5">
        <f>B121-N$10</f>
        <v>232.62307692307695</v>
      </c>
      <c r="D121" s="1">
        <f t="shared" si="5"/>
        <v>54113.495917159773</v>
      </c>
      <c r="E121">
        <v>45</v>
      </c>
      <c r="F121">
        <f t="shared" si="6"/>
        <v>2.3076923076923066</v>
      </c>
      <c r="G121">
        <f t="shared" si="7"/>
        <v>5.3254437869822437</v>
      </c>
      <c r="H121" t="s">
        <v>833</v>
      </c>
      <c r="I121">
        <v>17.010000000000002</v>
      </c>
      <c r="J121">
        <f t="shared" si="8"/>
        <v>0.47315384615382428</v>
      </c>
      <c r="K121">
        <f t="shared" si="9"/>
        <v>0.2238745621301568</v>
      </c>
    </row>
    <row r="122" spans="1:11" x14ac:dyDescent="0.3">
      <c r="A122" t="s">
        <v>319</v>
      </c>
      <c r="B122" s="1">
        <v>1582</v>
      </c>
      <c r="C122" s="5">
        <f>B122-N$10</f>
        <v>232.62307692307695</v>
      </c>
      <c r="D122" s="1">
        <f t="shared" si="5"/>
        <v>54113.495917159773</v>
      </c>
      <c r="E122">
        <v>45</v>
      </c>
      <c r="F122">
        <f t="shared" si="6"/>
        <v>2.3076923076923066</v>
      </c>
      <c r="G122">
        <f t="shared" si="7"/>
        <v>5.3254437869822437</v>
      </c>
      <c r="H122" t="s">
        <v>833</v>
      </c>
      <c r="I122">
        <v>17.010000000000002</v>
      </c>
      <c r="J122">
        <f t="shared" si="8"/>
        <v>0.47315384615382428</v>
      </c>
      <c r="K122">
        <f t="shared" si="9"/>
        <v>0.2238745621301568</v>
      </c>
    </row>
    <row r="123" spans="1:11" x14ac:dyDescent="0.3">
      <c r="A123" t="s">
        <v>319</v>
      </c>
      <c r="B123" s="1">
        <v>1582</v>
      </c>
      <c r="C123" s="5">
        <f>B123-N$10</f>
        <v>232.62307692307695</v>
      </c>
      <c r="D123" s="1">
        <f t="shared" si="5"/>
        <v>54113.495917159773</v>
      </c>
      <c r="E123">
        <v>45</v>
      </c>
      <c r="F123">
        <f t="shared" si="6"/>
        <v>2.3076923076923066</v>
      </c>
      <c r="G123">
        <f t="shared" si="7"/>
        <v>5.3254437869822437</v>
      </c>
      <c r="H123" t="s">
        <v>833</v>
      </c>
      <c r="I123">
        <v>17.010000000000002</v>
      </c>
      <c r="J123">
        <f t="shared" si="8"/>
        <v>0.47315384615382428</v>
      </c>
      <c r="K123">
        <f t="shared" si="9"/>
        <v>0.2238745621301568</v>
      </c>
    </row>
    <row r="124" spans="1:11" x14ac:dyDescent="0.3">
      <c r="A124" t="s">
        <v>319</v>
      </c>
      <c r="B124" s="1">
        <v>1582</v>
      </c>
      <c r="C124" s="5">
        <f>B124-N$10</f>
        <v>232.62307692307695</v>
      </c>
      <c r="D124" s="1">
        <f t="shared" si="5"/>
        <v>54113.495917159773</v>
      </c>
      <c r="E124">
        <v>45</v>
      </c>
      <c r="F124">
        <f t="shared" si="6"/>
        <v>2.3076923076923066</v>
      </c>
      <c r="G124">
        <f t="shared" si="7"/>
        <v>5.3254437869822437</v>
      </c>
      <c r="H124" t="s">
        <v>833</v>
      </c>
      <c r="I124">
        <v>17.010000000000002</v>
      </c>
      <c r="J124">
        <f t="shared" si="8"/>
        <v>0.47315384615382428</v>
      </c>
      <c r="K124">
        <f t="shared" si="9"/>
        <v>0.2238745621301568</v>
      </c>
    </row>
    <row r="125" spans="1:11" x14ac:dyDescent="0.3">
      <c r="A125" t="s">
        <v>319</v>
      </c>
      <c r="B125" s="1">
        <v>1591</v>
      </c>
      <c r="C125" s="5">
        <f>B125-N$10</f>
        <v>241.62307692307695</v>
      </c>
      <c r="D125" s="1">
        <f t="shared" si="5"/>
        <v>58381.711301775162</v>
      </c>
      <c r="E125">
        <v>45</v>
      </c>
      <c r="F125">
        <f t="shared" si="6"/>
        <v>2.3076923076923066</v>
      </c>
      <c r="G125">
        <f t="shared" si="7"/>
        <v>5.3254437869822437</v>
      </c>
      <c r="H125" t="s">
        <v>833</v>
      </c>
      <c r="I125">
        <v>15.29</v>
      </c>
      <c r="J125">
        <f t="shared" si="8"/>
        <v>-1.2468461538461781</v>
      </c>
      <c r="K125">
        <f t="shared" si="9"/>
        <v>1.5546253313610072</v>
      </c>
    </row>
    <row r="126" spans="1:11" x14ac:dyDescent="0.3">
      <c r="A126" t="s">
        <v>319</v>
      </c>
      <c r="B126" s="1">
        <v>1582</v>
      </c>
      <c r="C126" s="5">
        <f>B126-N$10</f>
        <v>232.62307692307695</v>
      </c>
      <c r="D126" s="1">
        <f t="shared" si="5"/>
        <v>54113.495917159773</v>
      </c>
      <c r="E126">
        <v>45</v>
      </c>
      <c r="F126">
        <f t="shared" si="6"/>
        <v>2.3076923076923066</v>
      </c>
      <c r="G126">
        <f t="shared" si="7"/>
        <v>5.3254437869822437</v>
      </c>
      <c r="H126" t="s">
        <v>833</v>
      </c>
      <c r="I126">
        <v>17.010000000000002</v>
      </c>
      <c r="J126">
        <f t="shared" si="8"/>
        <v>0.47315384615382428</v>
      </c>
      <c r="K126">
        <f t="shared" si="9"/>
        <v>0.2238745621301568</v>
      </c>
    </row>
    <row r="127" spans="1:11" x14ac:dyDescent="0.3">
      <c r="A127" t="s">
        <v>319</v>
      </c>
      <c r="B127" s="1">
        <v>1396</v>
      </c>
      <c r="C127" s="5">
        <f>B127-N$10</f>
        <v>46.623076923076951</v>
      </c>
      <c r="D127" s="1">
        <f t="shared" si="5"/>
        <v>2173.7113017751503</v>
      </c>
      <c r="E127">
        <v>45</v>
      </c>
      <c r="F127">
        <f t="shared" si="6"/>
        <v>2.3076923076923066</v>
      </c>
      <c r="G127">
        <f t="shared" si="7"/>
        <v>5.3254437869822437</v>
      </c>
      <c r="H127" t="s">
        <v>833</v>
      </c>
      <c r="I127">
        <v>21.38</v>
      </c>
      <c r="J127">
        <f t="shared" si="8"/>
        <v>4.8431538461538217</v>
      </c>
      <c r="K127">
        <f t="shared" si="9"/>
        <v>23.456139177514554</v>
      </c>
    </row>
    <row r="128" spans="1:11" x14ac:dyDescent="0.3">
      <c r="A128" t="s">
        <v>319</v>
      </c>
      <c r="B128" s="1">
        <v>1591</v>
      </c>
      <c r="C128" s="5">
        <f>B128-N$10</f>
        <v>241.62307692307695</v>
      </c>
      <c r="D128" s="1">
        <f t="shared" si="5"/>
        <v>58381.711301775162</v>
      </c>
      <c r="E128">
        <v>45</v>
      </c>
      <c r="F128">
        <f t="shared" si="6"/>
        <v>2.3076923076923066</v>
      </c>
      <c r="G128">
        <f t="shared" si="7"/>
        <v>5.3254437869822437</v>
      </c>
      <c r="H128" t="s">
        <v>833</v>
      </c>
      <c r="I128">
        <v>15.29</v>
      </c>
      <c r="J128">
        <f t="shared" si="8"/>
        <v>-1.2468461538461781</v>
      </c>
      <c r="K128">
        <f t="shared" si="9"/>
        <v>1.5546253313610072</v>
      </c>
    </row>
    <row r="129" spans="1:11" x14ac:dyDescent="0.3">
      <c r="A129" t="s">
        <v>319</v>
      </c>
      <c r="B129" s="1">
        <v>1591</v>
      </c>
      <c r="C129" s="5">
        <f>B129-N$10</f>
        <v>241.62307692307695</v>
      </c>
      <c r="D129" s="1">
        <f t="shared" si="5"/>
        <v>58381.711301775162</v>
      </c>
      <c r="E129">
        <v>45</v>
      </c>
      <c r="F129">
        <f t="shared" si="6"/>
        <v>2.3076923076923066</v>
      </c>
      <c r="G129">
        <f t="shared" si="7"/>
        <v>5.3254437869822437</v>
      </c>
      <c r="H129" t="s">
        <v>833</v>
      </c>
      <c r="I129">
        <v>15.29</v>
      </c>
      <c r="J129">
        <f t="shared" si="8"/>
        <v>-1.2468461538461781</v>
      </c>
      <c r="K129">
        <f t="shared" si="9"/>
        <v>1.5546253313610072</v>
      </c>
    </row>
    <row r="130" spans="1:11" x14ac:dyDescent="0.3">
      <c r="A130" t="s">
        <v>319</v>
      </c>
      <c r="B130" s="1">
        <v>1582</v>
      </c>
      <c r="C130" s="5">
        <f>B130-N$10</f>
        <v>232.62307692307695</v>
      </c>
      <c r="D130" s="1">
        <f t="shared" si="5"/>
        <v>54113.495917159773</v>
      </c>
      <c r="E130">
        <v>45</v>
      </c>
      <c r="F130">
        <f t="shared" si="6"/>
        <v>2.3076923076923066</v>
      </c>
      <c r="G130">
        <f t="shared" si="7"/>
        <v>5.3254437869822437</v>
      </c>
      <c r="H130" t="s">
        <v>833</v>
      </c>
      <c r="I130">
        <v>16.38</v>
      </c>
      <c r="J130">
        <f t="shared" si="8"/>
        <v>-0.15684615384617828</v>
      </c>
      <c r="K130">
        <f t="shared" si="9"/>
        <v>2.4600715976339026E-2</v>
      </c>
    </row>
    <row r="131" spans="1:11" x14ac:dyDescent="0.3">
      <c r="A131" t="s">
        <v>319</v>
      </c>
      <c r="B131" s="1">
        <v>1197</v>
      </c>
      <c r="C131" s="5">
        <f>B131-N$10</f>
        <v>-152.37692307692305</v>
      </c>
      <c r="D131" s="1">
        <f t="shared" ref="D131" si="10">C131^2</f>
        <v>23218.726686390524</v>
      </c>
      <c r="E131">
        <v>45</v>
      </c>
      <c r="F131">
        <f t="shared" ref="F131" si="11">E131-$O$10</f>
        <v>2.3076923076923066</v>
      </c>
      <c r="G131">
        <f t="shared" ref="G131" si="12">F131^2</f>
        <v>5.3254437869822437</v>
      </c>
      <c r="H131" t="s">
        <v>833</v>
      </c>
      <c r="I131">
        <v>16.38</v>
      </c>
      <c r="J131">
        <f t="shared" ref="J131" si="13">I131-$P$10</f>
        <v>-0.15684615384617828</v>
      </c>
      <c r="K131">
        <f t="shared" ref="K131" si="14">J131^2</f>
        <v>2.4600715976339026E-2</v>
      </c>
    </row>
  </sheetData>
  <autoFilter ref="A1:I131" xr:uid="{FC368BD2-3B87-4895-9A70-1154E9F2D005}"/>
  <conditionalFormatting sqref="B132:D1048576">
    <cfRule type="cellIs" dxfId="82" priority="5" operator="lessThan">
      <formula>619.5</formula>
    </cfRule>
    <cfRule type="cellIs" dxfId="81" priority="6" operator="greaterThan">
      <formula>2159.5</formula>
    </cfRule>
  </conditionalFormatting>
  <conditionalFormatting sqref="E132:G1048576">
    <cfRule type="cellIs" dxfId="80" priority="3" operator="lessThan">
      <formula>32.5</formula>
    </cfRule>
    <cfRule type="cellIs" dxfId="79" priority="4" operator="greaterThan">
      <formula>52.5</formula>
    </cfRule>
  </conditionalFormatting>
  <conditionalFormatting sqref="I132:I1048576">
    <cfRule type="cellIs" dxfId="78" priority="1" operator="lessThan">
      <formula>8.525</formula>
    </cfRule>
    <cfRule type="cellIs" dxfId="77" priority="2" operator="greaterThan">
      <formula>25.125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EC86-D275-4BD9-A5E1-9AD0BFF143C2}">
  <dimension ref="A1:P101"/>
  <sheetViews>
    <sheetView topLeftCell="E1" workbookViewId="0">
      <selection activeCell="N16" sqref="N16"/>
    </sheetView>
  </sheetViews>
  <sheetFormatPr defaultRowHeight="14.4" x14ac:dyDescent="0.3"/>
  <cols>
    <col min="1" max="1" width="5.6640625" bestFit="1" customWidth="1"/>
    <col min="2" max="2" width="12.88671875" bestFit="1" customWidth="1"/>
    <col min="3" max="4" width="12.88671875" customWidth="1"/>
    <col min="5" max="5" width="22.88671875" bestFit="1" customWidth="1"/>
    <col min="6" max="7" width="22.88671875" customWidth="1"/>
    <col min="9" max="9" width="20.77734375" bestFit="1" customWidth="1"/>
    <col min="13" max="13" width="17.33203125" bestFit="1" customWidth="1"/>
    <col min="14" max="14" width="12.77734375" bestFit="1" customWidth="1"/>
    <col min="15" max="15" width="12.109375" bestFit="1" customWidth="1"/>
    <col min="16" max="16" width="12" bestFit="1" customWidth="1"/>
  </cols>
  <sheetData>
    <row r="1" spans="1:16" x14ac:dyDescent="0.3">
      <c r="A1" t="s">
        <v>1</v>
      </c>
      <c r="B1" t="s">
        <v>4</v>
      </c>
      <c r="C1" t="s">
        <v>2463</v>
      </c>
      <c r="D1" t="s">
        <v>2467</v>
      </c>
      <c r="E1" t="s">
        <v>11</v>
      </c>
      <c r="F1" t="s">
        <v>2463</v>
      </c>
      <c r="G1" t="s">
        <v>2467</v>
      </c>
      <c r="H1" t="s">
        <v>16</v>
      </c>
      <c r="I1" t="s">
        <v>18</v>
      </c>
      <c r="J1" t="s">
        <v>2463</v>
      </c>
      <c r="K1" t="s">
        <v>2467</v>
      </c>
    </row>
    <row r="2" spans="1:16" x14ac:dyDescent="0.3">
      <c r="A2" t="s">
        <v>139</v>
      </c>
      <c r="B2" s="1">
        <v>1199</v>
      </c>
      <c r="C2" s="1">
        <f>B2-$N$10</f>
        <v>-53.930000000000064</v>
      </c>
      <c r="D2" s="1">
        <f>C2^2</f>
        <v>2908.4449000000068</v>
      </c>
      <c r="E2">
        <v>24</v>
      </c>
      <c r="F2">
        <f>E2-$O$10</f>
        <v>-16.86</v>
      </c>
      <c r="G2">
        <f>F2^2</f>
        <v>284.25959999999998</v>
      </c>
      <c r="H2" t="s">
        <v>147</v>
      </c>
      <c r="I2">
        <v>23.6</v>
      </c>
      <c r="J2">
        <f>I2-$P$10</f>
        <v>4.3838999999999757</v>
      </c>
      <c r="K2">
        <f>-J2^2</f>
        <v>19.218579209999788</v>
      </c>
      <c r="M2" s="6"/>
      <c r="N2" s="7" t="s">
        <v>2470</v>
      </c>
      <c r="O2" s="6"/>
      <c r="P2" s="6"/>
    </row>
    <row r="3" spans="1:16" x14ac:dyDescent="0.3">
      <c r="A3" t="s">
        <v>139</v>
      </c>
      <c r="B3" s="1">
        <v>1199</v>
      </c>
      <c r="C3" s="1">
        <f t="shared" ref="C3:C66" si="0">B3-$N$10</f>
        <v>-53.930000000000064</v>
      </c>
      <c r="D3" s="1">
        <f t="shared" ref="D3:D66" si="1">C3^2</f>
        <v>2908.4449000000068</v>
      </c>
      <c r="E3">
        <v>24</v>
      </c>
      <c r="F3">
        <f t="shared" ref="F3:F66" si="2">E3-$O$10</f>
        <v>-16.86</v>
      </c>
      <c r="G3">
        <f t="shared" ref="G3:G66" si="3">F3^2</f>
        <v>284.25959999999998</v>
      </c>
      <c r="H3" t="s">
        <v>147</v>
      </c>
      <c r="I3">
        <v>23.6</v>
      </c>
      <c r="J3">
        <f t="shared" ref="J3:J66" si="4">I3-$P$10</f>
        <v>4.3838999999999757</v>
      </c>
      <c r="K3">
        <f t="shared" ref="K3:K66" si="5">-J3^2</f>
        <v>19.218579209999788</v>
      </c>
      <c r="M3" s="6"/>
      <c r="N3" s="6" t="s">
        <v>2456</v>
      </c>
      <c r="O3" s="6" t="s">
        <v>2449</v>
      </c>
      <c r="P3" s="6" t="s">
        <v>2458</v>
      </c>
    </row>
    <row r="4" spans="1:16" x14ac:dyDescent="0.3">
      <c r="A4" t="s">
        <v>139</v>
      </c>
      <c r="B4" s="1">
        <v>1199</v>
      </c>
      <c r="C4" s="1">
        <f t="shared" si="0"/>
        <v>-53.930000000000064</v>
      </c>
      <c r="D4" s="1">
        <f t="shared" si="1"/>
        <v>2908.4449000000068</v>
      </c>
      <c r="E4">
        <v>44</v>
      </c>
      <c r="F4">
        <f t="shared" si="2"/>
        <v>3.1400000000000006</v>
      </c>
      <c r="G4">
        <f t="shared" si="3"/>
        <v>9.8596000000000039</v>
      </c>
      <c r="H4" t="s">
        <v>147</v>
      </c>
      <c r="I4">
        <v>19.2</v>
      </c>
      <c r="J4">
        <f t="shared" si="4"/>
        <v>-1.6100000000026427E-2</v>
      </c>
      <c r="K4">
        <f t="shared" si="5"/>
        <v>2.5921000000085094E-4</v>
      </c>
      <c r="M4" s="6" t="s">
        <v>2451</v>
      </c>
      <c r="N4" s="6">
        <f>QUARTILE(B:B,1)</f>
        <v>1199</v>
      </c>
      <c r="O4" s="6">
        <f>QUARTILE(E:E,1)</f>
        <v>36.5</v>
      </c>
      <c r="P4" s="6">
        <f>QUARTILE(I:I,1)</f>
        <v>19.2</v>
      </c>
    </row>
    <row r="5" spans="1:16" x14ac:dyDescent="0.3">
      <c r="A5" t="s">
        <v>139</v>
      </c>
      <c r="B5" s="1">
        <v>1199</v>
      </c>
      <c r="C5" s="1">
        <f t="shared" si="0"/>
        <v>-53.930000000000064</v>
      </c>
      <c r="D5" s="1">
        <f t="shared" si="1"/>
        <v>2908.4449000000068</v>
      </c>
      <c r="E5">
        <v>24</v>
      </c>
      <c r="F5">
        <f t="shared" si="2"/>
        <v>-16.86</v>
      </c>
      <c r="G5">
        <f t="shared" si="3"/>
        <v>284.25959999999998</v>
      </c>
      <c r="H5" t="s">
        <v>147</v>
      </c>
      <c r="I5">
        <v>23.6</v>
      </c>
      <c r="J5">
        <f t="shared" si="4"/>
        <v>4.3838999999999757</v>
      </c>
      <c r="K5">
        <f t="shared" si="5"/>
        <v>19.218579209999788</v>
      </c>
      <c r="M5" s="6" t="s">
        <v>2455</v>
      </c>
      <c r="N5" s="6">
        <f>QUARTILE(B:B,3)</f>
        <v>1248</v>
      </c>
      <c r="O5" s="6">
        <f>QUARTILE(E:E,3)</f>
        <v>44</v>
      </c>
      <c r="P5" s="6">
        <f>QUARTILE(I:I,3)</f>
        <v>19.2</v>
      </c>
    </row>
    <row r="6" spans="1:16" x14ac:dyDescent="0.3">
      <c r="A6" t="s">
        <v>139</v>
      </c>
      <c r="B6" s="1">
        <v>1199</v>
      </c>
      <c r="C6" s="1">
        <f t="shared" si="0"/>
        <v>-53.930000000000064</v>
      </c>
      <c r="D6" s="1">
        <f t="shared" si="1"/>
        <v>2908.4449000000068</v>
      </c>
      <c r="E6">
        <v>24</v>
      </c>
      <c r="F6">
        <f t="shared" si="2"/>
        <v>-16.86</v>
      </c>
      <c r="G6">
        <f t="shared" si="3"/>
        <v>284.25959999999998</v>
      </c>
      <c r="H6" t="s">
        <v>147</v>
      </c>
      <c r="I6">
        <v>23.6</v>
      </c>
      <c r="J6">
        <f t="shared" si="4"/>
        <v>4.3838999999999757</v>
      </c>
      <c r="K6">
        <f t="shared" si="5"/>
        <v>19.218579209999788</v>
      </c>
      <c r="M6" s="6" t="s">
        <v>2452</v>
      </c>
      <c r="N6" s="6">
        <f>N5-N4</f>
        <v>49</v>
      </c>
      <c r="O6" s="6">
        <f>O5-O4</f>
        <v>7.5</v>
      </c>
      <c r="P6" s="6">
        <f>P5-P4</f>
        <v>0</v>
      </c>
    </row>
    <row r="7" spans="1:16" x14ac:dyDescent="0.3">
      <c r="A7" t="s">
        <v>139</v>
      </c>
      <c r="B7" s="1">
        <v>1199</v>
      </c>
      <c r="C7" s="1">
        <f t="shared" si="0"/>
        <v>-53.930000000000064</v>
      </c>
      <c r="D7" s="1">
        <f t="shared" si="1"/>
        <v>2908.4449000000068</v>
      </c>
      <c r="E7">
        <v>24</v>
      </c>
      <c r="F7">
        <f t="shared" si="2"/>
        <v>-16.86</v>
      </c>
      <c r="G7">
        <f t="shared" si="3"/>
        <v>284.25959999999998</v>
      </c>
      <c r="H7" t="s">
        <v>147</v>
      </c>
      <c r="I7">
        <v>23.6</v>
      </c>
      <c r="J7">
        <f t="shared" si="4"/>
        <v>4.3838999999999757</v>
      </c>
      <c r="K7">
        <f t="shared" si="5"/>
        <v>19.218579209999788</v>
      </c>
      <c r="M7" s="6" t="s">
        <v>2454</v>
      </c>
      <c r="N7" s="6">
        <f>N5+1.5*N6</f>
        <v>1321.5</v>
      </c>
      <c r="O7" s="6">
        <f>O5+1.5*O6</f>
        <v>55.25</v>
      </c>
      <c r="P7" s="6">
        <f>P5+1.5*P6</f>
        <v>19.2</v>
      </c>
    </row>
    <row r="8" spans="1:16" x14ac:dyDescent="0.3">
      <c r="A8" t="s">
        <v>139</v>
      </c>
      <c r="B8" s="1">
        <v>1199</v>
      </c>
      <c r="C8" s="1">
        <f t="shared" si="0"/>
        <v>-53.930000000000064</v>
      </c>
      <c r="D8" s="1">
        <f t="shared" si="1"/>
        <v>2908.4449000000068</v>
      </c>
      <c r="E8">
        <v>35</v>
      </c>
      <c r="F8">
        <f t="shared" si="2"/>
        <v>-5.8599999999999994</v>
      </c>
      <c r="G8">
        <f t="shared" si="3"/>
        <v>34.33959999999999</v>
      </c>
      <c r="H8" t="s">
        <v>147</v>
      </c>
      <c r="I8">
        <v>19.2</v>
      </c>
      <c r="J8">
        <f t="shared" si="4"/>
        <v>-1.6100000000026427E-2</v>
      </c>
      <c r="K8">
        <f t="shared" si="5"/>
        <v>2.5921000000085094E-4</v>
      </c>
      <c r="M8" s="6" t="s">
        <v>2453</v>
      </c>
      <c r="N8" s="6">
        <f>N4-1.5*N6</f>
        <v>1125.5</v>
      </c>
      <c r="O8" s="6">
        <f>O4-1.5*O6</f>
        <v>25.25</v>
      </c>
      <c r="P8" s="6">
        <f>P4-1.5*P6</f>
        <v>19.2</v>
      </c>
    </row>
    <row r="9" spans="1:16" x14ac:dyDescent="0.3">
      <c r="A9" t="s">
        <v>139</v>
      </c>
      <c r="B9" s="1">
        <v>1199</v>
      </c>
      <c r="C9" s="1">
        <f t="shared" si="0"/>
        <v>-53.930000000000064</v>
      </c>
      <c r="D9" s="1">
        <f t="shared" si="1"/>
        <v>2908.4449000000068</v>
      </c>
      <c r="E9">
        <v>35</v>
      </c>
      <c r="F9">
        <f t="shared" si="2"/>
        <v>-5.8599999999999994</v>
      </c>
      <c r="G9">
        <f t="shared" si="3"/>
        <v>34.33959999999999</v>
      </c>
      <c r="H9" t="s">
        <v>147</v>
      </c>
      <c r="I9">
        <v>23.84</v>
      </c>
      <c r="J9">
        <f t="shared" si="4"/>
        <v>4.6238999999999741</v>
      </c>
      <c r="K9">
        <f t="shared" si="5"/>
        <v>21.380451209999762</v>
      </c>
      <c r="M9" s="6" t="s">
        <v>2448</v>
      </c>
      <c r="N9" s="6">
        <f>MEDIAN(B:B)</f>
        <v>1199</v>
      </c>
      <c r="O9" s="6">
        <f>MEDIAN(E:E)</f>
        <v>44</v>
      </c>
      <c r="P9" s="6">
        <f>MEDIAN(I:I)</f>
        <v>19.2</v>
      </c>
    </row>
    <row r="10" spans="1:16" x14ac:dyDescent="0.3">
      <c r="A10" t="s">
        <v>139</v>
      </c>
      <c r="B10" s="1">
        <v>1199</v>
      </c>
      <c r="C10" s="1">
        <f t="shared" si="0"/>
        <v>-53.930000000000064</v>
      </c>
      <c r="D10" s="1">
        <f t="shared" si="1"/>
        <v>2908.4449000000068</v>
      </c>
      <c r="E10">
        <v>35</v>
      </c>
      <c r="F10">
        <f t="shared" si="2"/>
        <v>-5.8599999999999994</v>
      </c>
      <c r="G10">
        <f t="shared" si="3"/>
        <v>34.33959999999999</v>
      </c>
      <c r="H10" t="s">
        <v>147</v>
      </c>
      <c r="I10">
        <v>23.84</v>
      </c>
      <c r="J10">
        <f t="shared" si="4"/>
        <v>4.6238999999999741</v>
      </c>
      <c r="K10">
        <f t="shared" si="5"/>
        <v>21.380451209999762</v>
      </c>
      <c r="M10" s="6" t="s">
        <v>2459</v>
      </c>
      <c r="N10" s="6">
        <f>AVERAGE(B:B)</f>
        <v>1252.93</v>
      </c>
      <c r="O10" s="6">
        <f>AVERAGE(E:E)</f>
        <v>40.86</v>
      </c>
      <c r="P10" s="6">
        <f>AVERAGE(I:I)</f>
        <v>19.216100000000026</v>
      </c>
    </row>
    <row r="11" spans="1:16" x14ac:dyDescent="0.3">
      <c r="A11" t="s">
        <v>139</v>
      </c>
      <c r="B11" s="1">
        <v>1199</v>
      </c>
      <c r="C11" s="1">
        <f t="shared" si="0"/>
        <v>-53.930000000000064</v>
      </c>
      <c r="D11" s="1">
        <f t="shared" si="1"/>
        <v>2908.4449000000068</v>
      </c>
      <c r="E11">
        <v>35</v>
      </c>
      <c r="F11">
        <f t="shared" si="2"/>
        <v>-5.8599999999999994</v>
      </c>
      <c r="G11">
        <f t="shared" si="3"/>
        <v>34.33959999999999</v>
      </c>
      <c r="H11" t="s">
        <v>147</v>
      </c>
      <c r="I11">
        <v>23.84</v>
      </c>
      <c r="J11">
        <f t="shared" si="4"/>
        <v>4.6238999999999741</v>
      </c>
      <c r="K11">
        <f t="shared" si="5"/>
        <v>21.380451209999762</v>
      </c>
      <c r="M11" s="6" t="s">
        <v>2466</v>
      </c>
      <c r="N11" s="6">
        <f>AVERAGE(D:D)</f>
        <v>12686.385099999996</v>
      </c>
      <c r="O11" s="6">
        <f>AVERAGE(G:G)</f>
        <v>33.400400000000097</v>
      </c>
      <c r="P11" s="6">
        <f>AVERAGE(K:K)</f>
        <v>10.323301789999983</v>
      </c>
    </row>
    <row r="12" spans="1:16" x14ac:dyDescent="0.3">
      <c r="A12" t="s">
        <v>139</v>
      </c>
      <c r="B12" s="1">
        <v>1199</v>
      </c>
      <c r="C12" s="1">
        <f t="shared" si="0"/>
        <v>-53.930000000000064</v>
      </c>
      <c r="D12" s="1">
        <f t="shared" si="1"/>
        <v>2908.4449000000068</v>
      </c>
      <c r="E12">
        <v>35</v>
      </c>
      <c r="F12">
        <f t="shared" si="2"/>
        <v>-5.8599999999999994</v>
      </c>
      <c r="G12">
        <f t="shared" si="3"/>
        <v>34.33959999999999</v>
      </c>
      <c r="H12" t="s">
        <v>147</v>
      </c>
      <c r="I12">
        <v>23.84</v>
      </c>
      <c r="J12">
        <f t="shared" si="4"/>
        <v>4.6238999999999741</v>
      </c>
      <c r="K12">
        <f t="shared" si="5"/>
        <v>21.380451209999762</v>
      </c>
      <c r="M12" s="6" t="s">
        <v>2469</v>
      </c>
      <c r="N12" s="6">
        <f>SQRT(N11)</f>
        <v>112.63385414696593</v>
      </c>
      <c r="O12" s="6">
        <f>SQRT(O11)</f>
        <v>5.7793079170433632</v>
      </c>
      <c r="P12" s="6">
        <f>SQRT(P11)</f>
        <v>3.2129895409104559</v>
      </c>
    </row>
    <row r="13" spans="1:16" x14ac:dyDescent="0.3">
      <c r="A13" t="s">
        <v>139</v>
      </c>
      <c r="B13" s="1">
        <v>1199</v>
      </c>
      <c r="C13" s="1">
        <f t="shared" si="0"/>
        <v>-53.930000000000064</v>
      </c>
      <c r="D13" s="1">
        <f t="shared" si="1"/>
        <v>2908.4449000000068</v>
      </c>
      <c r="E13">
        <v>35</v>
      </c>
      <c r="F13">
        <f t="shared" si="2"/>
        <v>-5.8599999999999994</v>
      </c>
      <c r="G13">
        <f t="shared" si="3"/>
        <v>34.33959999999999</v>
      </c>
      <c r="H13" t="s">
        <v>147</v>
      </c>
      <c r="I13">
        <v>23.84</v>
      </c>
      <c r="J13">
        <f t="shared" si="4"/>
        <v>4.6238999999999741</v>
      </c>
      <c r="K13">
        <f t="shared" si="5"/>
        <v>21.380451209999762</v>
      </c>
    </row>
    <row r="14" spans="1:16" x14ac:dyDescent="0.3">
      <c r="A14" t="s">
        <v>139</v>
      </c>
      <c r="B14" s="1">
        <v>1199</v>
      </c>
      <c r="C14" s="1">
        <f t="shared" si="0"/>
        <v>-53.930000000000064</v>
      </c>
      <c r="D14" s="1">
        <f t="shared" si="1"/>
        <v>2908.4449000000068</v>
      </c>
      <c r="E14">
        <v>35</v>
      </c>
      <c r="F14">
        <f t="shared" si="2"/>
        <v>-5.8599999999999994</v>
      </c>
      <c r="G14">
        <f t="shared" si="3"/>
        <v>34.33959999999999</v>
      </c>
      <c r="H14" t="s">
        <v>147</v>
      </c>
      <c r="I14">
        <v>23.84</v>
      </c>
      <c r="J14">
        <f t="shared" si="4"/>
        <v>4.6238999999999741</v>
      </c>
      <c r="K14">
        <f t="shared" si="5"/>
        <v>21.380451209999762</v>
      </c>
    </row>
    <row r="15" spans="1:16" x14ac:dyDescent="0.3">
      <c r="A15" t="s">
        <v>139</v>
      </c>
      <c r="B15" s="1">
        <v>1199</v>
      </c>
      <c r="C15" s="1">
        <f t="shared" si="0"/>
        <v>-53.930000000000064</v>
      </c>
      <c r="D15" s="1">
        <f t="shared" si="1"/>
        <v>2908.4449000000068</v>
      </c>
      <c r="E15">
        <v>35</v>
      </c>
      <c r="F15">
        <f t="shared" si="2"/>
        <v>-5.8599999999999994</v>
      </c>
      <c r="G15">
        <f t="shared" si="3"/>
        <v>34.33959999999999</v>
      </c>
      <c r="H15" t="s">
        <v>147</v>
      </c>
      <c r="I15">
        <v>23.84</v>
      </c>
      <c r="J15">
        <f t="shared" si="4"/>
        <v>4.6238999999999741</v>
      </c>
      <c r="K15">
        <f t="shared" si="5"/>
        <v>21.380451209999762</v>
      </c>
    </row>
    <row r="16" spans="1:16" x14ac:dyDescent="0.3">
      <c r="A16" t="s">
        <v>139</v>
      </c>
      <c r="B16" s="1">
        <v>1248</v>
      </c>
      <c r="C16" s="1">
        <f t="shared" si="0"/>
        <v>-4.9300000000000637</v>
      </c>
      <c r="D16" s="1">
        <f t="shared" si="1"/>
        <v>24.304900000000629</v>
      </c>
      <c r="E16">
        <v>44</v>
      </c>
      <c r="F16">
        <f t="shared" si="2"/>
        <v>3.1400000000000006</v>
      </c>
      <c r="G16">
        <f t="shared" si="3"/>
        <v>9.8596000000000039</v>
      </c>
      <c r="H16" t="s">
        <v>147</v>
      </c>
      <c r="I16">
        <v>22.95</v>
      </c>
      <c r="J16">
        <f t="shared" si="4"/>
        <v>3.7338999999999736</v>
      </c>
      <c r="K16">
        <f t="shared" si="5"/>
        <v>13.942009209999803</v>
      </c>
    </row>
    <row r="17" spans="1:11" x14ac:dyDescent="0.3">
      <c r="A17" t="s">
        <v>139</v>
      </c>
      <c r="B17" s="1">
        <v>1248</v>
      </c>
      <c r="C17" s="1">
        <f t="shared" si="0"/>
        <v>-4.9300000000000637</v>
      </c>
      <c r="D17" s="1">
        <f t="shared" si="1"/>
        <v>24.304900000000629</v>
      </c>
      <c r="E17">
        <v>44</v>
      </c>
      <c r="F17">
        <f t="shared" si="2"/>
        <v>3.1400000000000006</v>
      </c>
      <c r="G17">
        <f t="shared" si="3"/>
        <v>9.8596000000000039</v>
      </c>
      <c r="H17" t="s">
        <v>147</v>
      </c>
      <c r="I17">
        <v>22.95</v>
      </c>
      <c r="J17">
        <f t="shared" si="4"/>
        <v>3.7338999999999736</v>
      </c>
      <c r="K17">
        <f t="shared" si="5"/>
        <v>13.942009209999803</v>
      </c>
    </row>
    <row r="18" spans="1:11" x14ac:dyDescent="0.3">
      <c r="A18" t="s">
        <v>139</v>
      </c>
      <c r="B18" s="1">
        <v>1248</v>
      </c>
      <c r="C18" s="1">
        <f t="shared" si="0"/>
        <v>-4.9300000000000637</v>
      </c>
      <c r="D18" s="1">
        <f t="shared" si="1"/>
        <v>24.304900000000629</v>
      </c>
      <c r="E18">
        <v>44</v>
      </c>
      <c r="F18">
        <f t="shared" si="2"/>
        <v>3.1400000000000006</v>
      </c>
      <c r="G18">
        <f t="shared" si="3"/>
        <v>9.8596000000000039</v>
      </c>
      <c r="H18" t="s">
        <v>147</v>
      </c>
      <c r="I18">
        <v>22.95</v>
      </c>
      <c r="J18">
        <f t="shared" si="4"/>
        <v>3.7338999999999736</v>
      </c>
      <c r="K18">
        <f t="shared" si="5"/>
        <v>13.942009209999803</v>
      </c>
    </row>
    <row r="19" spans="1:11" x14ac:dyDescent="0.3">
      <c r="A19" t="s">
        <v>139</v>
      </c>
      <c r="B19" s="1">
        <v>1248</v>
      </c>
      <c r="C19" s="1">
        <f t="shared" si="0"/>
        <v>-4.9300000000000637</v>
      </c>
      <c r="D19" s="1">
        <f t="shared" si="1"/>
        <v>24.304900000000629</v>
      </c>
      <c r="E19">
        <v>44</v>
      </c>
      <c r="F19">
        <f t="shared" si="2"/>
        <v>3.1400000000000006</v>
      </c>
      <c r="G19">
        <f t="shared" si="3"/>
        <v>9.8596000000000039</v>
      </c>
      <c r="H19" t="s">
        <v>147</v>
      </c>
      <c r="I19">
        <v>22.95</v>
      </c>
      <c r="J19">
        <f t="shared" si="4"/>
        <v>3.7338999999999736</v>
      </c>
      <c r="K19">
        <f t="shared" si="5"/>
        <v>13.942009209999803</v>
      </c>
    </row>
    <row r="20" spans="1:11" x14ac:dyDescent="0.3">
      <c r="A20" t="s">
        <v>139</v>
      </c>
      <c r="B20" s="1">
        <v>1193</v>
      </c>
      <c r="C20" s="1">
        <f t="shared" si="0"/>
        <v>-59.930000000000064</v>
      </c>
      <c r="D20" s="1">
        <f t="shared" si="1"/>
        <v>3591.6049000000075</v>
      </c>
      <c r="E20">
        <v>44</v>
      </c>
      <c r="F20">
        <f t="shared" si="2"/>
        <v>3.1400000000000006</v>
      </c>
      <c r="G20">
        <f t="shared" si="3"/>
        <v>9.8596000000000039</v>
      </c>
      <c r="H20" t="s">
        <v>147</v>
      </c>
      <c r="I20">
        <v>17.57</v>
      </c>
      <c r="J20">
        <f t="shared" si="4"/>
        <v>-1.6461000000000254</v>
      </c>
      <c r="K20">
        <f t="shared" si="5"/>
        <v>2.7096452100000836</v>
      </c>
    </row>
    <row r="21" spans="1:11" x14ac:dyDescent="0.3">
      <c r="A21" t="s">
        <v>139</v>
      </c>
      <c r="B21" s="1">
        <v>1193</v>
      </c>
      <c r="C21" s="1">
        <f t="shared" si="0"/>
        <v>-59.930000000000064</v>
      </c>
      <c r="D21" s="1">
        <f t="shared" si="1"/>
        <v>3591.6049000000075</v>
      </c>
      <c r="E21">
        <v>44</v>
      </c>
      <c r="F21">
        <f t="shared" si="2"/>
        <v>3.1400000000000006</v>
      </c>
      <c r="G21">
        <f t="shared" si="3"/>
        <v>9.8596000000000039</v>
      </c>
      <c r="H21" t="s">
        <v>147</v>
      </c>
      <c r="I21">
        <v>17.57</v>
      </c>
      <c r="J21">
        <f t="shared" si="4"/>
        <v>-1.6461000000000254</v>
      </c>
      <c r="K21">
        <f t="shared" si="5"/>
        <v>2.7096452100000836</v>
      </c>
    </row>
    <row r="22" spans="1:11" x14ac:dyDescent="0.3">
      <c r="A22" t="s">
        <v>139</v>
      </c>
      <c r="B22" s="1">
        <v>1193</v>
      </c>
      <c r="C22" s="1">
        <f t="shared" si="0"/>
        <v>-59.930000000000064</v>
      </c>
      <c r="D22" s="1">
        <f t="shared" si="1"/>
        <v>3591.6049000000075</v>
      </c>
      <c r="E22">
        <v>44</v>
      </c>
      <c r="F22">
        <f t="shared" si="2"/>
        <v>3.1400000000000006</v>
      </c>
      <c r="G22">
        <f t="shared" si="3"/>
        <v>9.8596000000000039</v>
      </c>
      <c r="H22" t="s">
        <v>147</v>
      </c>
      <c r="I22">
        <v>17.57</v>
      </c>
      <c r="J22">
        <f t="shared" si="4"/>
        <v>-1.6461000000000254</v>
      </c>
      <c r="K22">
        <f t="shared" si="5"/>
        <v>2.7096452100000836</v>
      </c>
    </row>
    <row r="23" spans="1:11" x14ac:dyDescent="0.3">
      <c r="A23" t="s">
        <v>139</v>
      </c>
      <c r="B23" s="1">
        <v>1193</v>
      </c>
      <c r="C23" s="1">
        <f t="shared" si="0"/>
        <v>-59.930000000000064</v>
      </c>
      <c r="D23" s="1">
        <f t="shared" si="1"/>
        <v>3591.6049000000075</v>
      </c>
      <c r="E23">
        <v>44</v>
      </c>
      <c r="F23">
        <f t="shared" si="2"/>
        <v>3.1400000000000006</v>
      </c>
      <c r="G23">
        <f t="shared" si="3"/>
        <v>9.8596000000000039</v>
      </c>
      <c r="H23" t="s">
        <v>147</v>
      </c>
      <c r="I23">
        <v>17.57</v>
      </c>
      <c r="J23">
        <f t="shared" si="4"/>
        <v>-1.6461000000000254</v>
      </c>
      <c r="K23">
        <f t="shared" si="5"/>
        <v>2.7096452100000836</v>
      </c>
    </row>
    <row r="24" spans="1:11" x14ac:dyDescent="0.3">
      <c r="A24" t="s">
        <v>139</v>
      </c>
      <c r="B24" s="1">
        <v>1199</v>
      </c>
      <c r="C24" s="1">
        <f t="shared" si="0"/>
        <v>-53.930000000000064</v>
      </c>
      <c r="D24" s="1">
        <f t="shared" si="1"/>
        <v>2908.4449000000068</v>
      </c>
      <c r="E24">
        <v>37</v>
      </c>
      <c r="F24">
        <f t="shared" si="2"/>
        <v>-3.8599999999999994</v>
      </c>
      <c r="G24">
        <f t="shared" si="3"/>
        <v>14.899599999999996</v>
      </c>
      <c r="H24" t="s">
        <v>147</v>
      </c>
      <c r="I24">
        <v>19.2</v>
      </c>
      <c r="J24">
        <f t="shared" si="4"/>
        <v>-1.6100000000026427E-2</v>
      </c>
      <c r="K24">
        <f t="shared" si="5"/>
        <v>2.5921000000085094E-4</v>
      </c>
    </row>
    <row r="25" spans="1:11" x14ac:dyDescent="0.3">
      <c r="A25" t="s">
        <v>139</v>
      </c>
      <c r="B25" s="1">
        <v>1199</v>
      </c>
      <c r="C25" s="1">
        <f t="shared" si="0"/>
        <v>-53.930000000000064</v>
      </c>
      <c r="D25" s="1">
        <f t="shared" si="1"/>
        <v>2908.4449000000068</v>
      </c>
      <c r="E25">
        <v>37</v>
      </c>
      <c r="F25">
        <f t="shared" si="2"/>
        <v>-3.8599999999999994</v>
      </c>
      <c r="G25">
        <f t="shared" si="3"/>
        <v>14.899599999999996</v>
      </c>
      <c r="H25" t="s">
        <v>147</v>
      </c>
      <c r="I25">
        <v>19.2</v>
      </c>
      <c r="J25">
        <f t="shared" si="4"/>
        <v>-1.6100000000026427E-2</v>
      </c>
      <c r="K25">
        <f t="shared" si="5"/>
        <v>2.5921000000085094E-4</v>
      </c>
    </row>
    <row r="26" spans="1:11" x14ac:dyDescent="0.3">
      <c r="A26" t="s">
        <v>139</v>
      </c>
      <c r="B26" s="1">
        <v>1199</v>
      </c>
      <c r="C26" s="1">
        <f t="shared" si="0"/>
        <v>-53.930000000000064</v>
      </c>
      <c r="D26" s="1">
        <f t="shared" si="1"/>
        <v>2908.4449000000068</v>
      </c>
      <c r="E26">
        <v>37</v>
      </c>
      <c r="F26">
        <f t="shared" si="2"/>
        <v>-3.8599999999999994</v>
      </c>
      <c r="G26">
        <f t="shared" si="3"/>
        <v>14.899599999999996</v>
      </c>
      <c r="H26" t="s">
        <v>147</v>
      </c>
      <c r="I26">
        <v>19.2</v>
      </c>
      <c r="J26">
        <f t="shared" si="4"/>
        <v>-1.6100000000026427E-2</v>
      </c>
      <c r="K26">
        <f t="shared" si="5"/>
        <v>2.5921000000085094E-4</v>
      </c>
    </row>
    <row r="27" spans="1:11" x14ac:dyDescent="0.3">
      <c r="A27" t="s">
        <v>139</v>
      </c>
      <c r="B27" s="1">
        <v>1199</v>
      </c>
      <c r="C27" s="1">
        <f t="shared" si="0"/>
        <v>-53.930000000000064</v>
      </c>
      <c r="D27" s="1">
        <f t="shared" si="1"/>
        <v>2908.4449000000068</v>
      </c>
      <c r="E27">
        <v>37</v>
      </c>
      <c r="F27">
        <f t="shared" si="2"/>
        <v>-3.8599999999999994</v>
      </c>
      <c r="G27">
        <f t="shared" si="3"/>
        <v>14.899599999999996</v>
      </c>
      <c r="H27" t="s">
        <v>147</v>
      </c>
      <c r="I27">
        <v>19.2</v>
      </c>
      <c r="J27">
        <f t="shared" si="4"/>
        <v>-1.6100000000026427E-2</v>
      </c>
      <c r="K27">
        <f t="shared" si="5"/>
        <v>2.5921000000085094E-4</v>
      </c>
    </row>
    <row r="28" spans="1:11" x14ac:dyDescent="0.3">
      <c r="A28" t="s">
        <v>139</v>
      </c>
      <c r="B28" s="1">
        <v>1199</v>
      </c>
      <c r="C28" s="1">
        <f t="shared" si="0"/>
        <v>-53.930000000000064</v>
      </c>
      <c r="D28" s="1">
        <f t="shared" si="1"/>
        <v>2908.4449000000068</v>
      </c>
      <c r="E28">
        <v>37</v>
      </c>
      <c r="F28">
        <f t="shared" si="2"/>
        <v>-3.8599999999999994</v>
      </c>
      <c r="G28">
        <f t="shared" si="3"/>
        <v>14.899599999999996</v>
      </c>
      <c r="H28" t="s">
        <v>147</v>
      </c>
      <c r="I28">
        <v>19.2</v>
      </c>
      <c r="J28">
        <f t="shared" si="4"/>
        <v>-1.6100000000026427E-2</v>
      </c>
      <c r="K28">
        <f t="shared" si="5"/>
        <v>2.5921000000085094E-4</v>
      </c>
    </row>
    <row r="29" spans="1:11" x14ac:dyDescent="0.3">
      <c r="A29" t="s">
        <v>139</v>
      </c>
      <c r="B29" s="1">
        <v>1497</v>
      </c>
      <c r="C29" s="1">
        <f t="shared" si="0"/>
        <v>244.06999999999994</v>
      </c>
      <c r="D29" s="1">
        <f t="shared" si="1"/>
        <v>59570.164899999967</v>
      </c>
      <c r="E29">
        <v>37</v>
      </c>
      <c r="F29">
        <f t="shared" si="2"/>
        <v>-3.8599999999999994</v>
      </c>
      <c r="G29">
        <f t="shared" si="3"/>
        <v>14.899599999999996</v>
      </c>
      <c r="H29" t="s">
        <v>147</v>
      </c>
      <c r="I29">
        <v>19.2</v>
      </c>
      <c r="J29">
        <f t="shared" si="4"/>
        <v>-1.6100000000026427E-2</v>
      </c>
      <c r="K29">
        <f t="shared" si="5"/>
        <v>2.5921000000085094E-4</v>
      </c>
    </row>
    <row r="30" spans="1:11" x14ac:dyDescent="0.3">
      <c r="A30" t="s">
        <v>139</v>
      </c>
      <c r="B30" s="1">
        <v>1497</v>
      </c>
      <c r="C30" s="1">
        <f t="shared" si="0"/>
        <v>244.06999999999994</v>
      </c>
      <c r="D30" s="1">
        <f t="shared" si="1"/>
        <v>59570.164899999967</v>
      </c>
      <c r="E30">
        <v>37</v>
      </c>
      <c r="F30">
        <f t="shared" si="2"/>
        <v>-3.8599999999999994</v>
      </c>
      <c r="G30">
        <f t="shared" si="3"/>
        <v>14.899599999999996</v>
      </c>
      <c r="H30" t="s">
        <v>147</v>
      </c>
      <c r="I30">
        <v>19.2</v>
      </c>
      <c r="J30">
        <f t="shared" si="4"/>
        <v>-1.6100000000026427E-2</v>
      </c>
      <c r="K30">
        <f t="shared" si="5"/>
        <v>2.5921000000085094E-4</v>
      </c>
    </row>
    <row r="31" spans="1:11" x14ac:dyDescent="0.3">
      <c r="A31" t="s">
        <v>139</v>
      </c>
      <c r="B31" s="1">
        <v>1497</v>
      </c>
      <c r="C31" s="1">
        <f t="shared" si="0"/>
        <v>244.06999999999994</v>
      </c>
      <c r="D31" s="1">
        <f t="shared" si="1"/>
        <v>59570.164899999967</v>
      </c>
      <c r="E31">
        <v>37</v>
      </c>
      <c r="F31">
        <f t="shared" si="2"/>
        <v>-3.8599999999999994</v>
      </c>
      <c r="G31">
        <f t="shared" si="3"/>
        <v>14.899599999999996</v>
      </c>
      <c r="H31" t="s">
        <v>147</v>
      </c>
      <c r="I31">
        <v>19.2</v>
      </c>
      <c r="J31">
        <f t="shared" si="4"/>
        <v>-1.6100000000026427E-2</v>
      </c>
      <c r="K31">
        <f t="shared" si="5"/>
        <v>2.5921000000085094E-4</v>
      </c>
    </row>
    <row r="32" spans="1:11" x14ac:dyDescent="0.3">
      <c r="A32" t="s">
        <v>139</v>
      </c>
      <c r="B32" s="1">
        <v>1497</v>
      </c>
      <c r="C32" s="1">
        <f t="shared" si="0"/>
        <v>244.06999999999994</v>
      </c>
      <c r="D32" s="1">
        <f t="shared" si="1"/>
        <v>59570.164899999967</v>
      </c>
      <c r="E32">
        <v>37</v>
      </c>
      <c r="F32">
        <f t="shared" si="2"/>
        <v>-3.8599999999999994</v>
      </c>
      <c r="G32">
        <f t="shared" si="3"/>
        <v>14.899599999999996</v>
      </c>
      <c r="H32" t="s">
        <v>147</v>
      </c>
      <c r="I32">
        <v>19.2</v>
      </c>
      <c r="J32">
        <f t="shared" si="4"/>
        <v>-1.6100000000026427E-2</v>
      </c>
      <c r="K32">
        <f t="shared" si="5"/>
        <v>2.5921000000085094E-4</v>
      </c>
    </row>
    <row r="33" spans="1:11" x14ac:dyDescent="0.3">
      <c r="A33" t="s">
        <v>139</v>
      </c>
      <c r="B33" s="1">
        <v>1497</v>
      </c>
      <c r="C33" s="1">
        <f t="shared" si="0"/>
        <v>244.06999999999994</v>
      </c>
      <c r="D33" s="1">
        <f t="shared" si="1"/>
        <v>59570.164899999967</v>
      </c>
      <c r="E33">
        <v>37</v>
      </c>
      <c r="F33">
        <f t="shared" si="2"/>
        <v>-3.8599999999999994</v>
      </c>
      <c r="G33">
        <f t="shared" si="3"/>
        <v>14.899599999999996</v>
      </c>
      <c r="H33" t="s">
        <v>147</v>
      </c>
      <c r="I33">
        <v>19.2</v>
      </c>
      <c r="J33">
        <f t="shared" si="4"/>
        <v>-1.6100000000026427E-2</v>
      </c>
      <c r="K33">
        <f t="shared" si="5"/>
        <v>2.5921000000085094E-4</v>
      </c>
    </row>
    <row r="34" spans="1:11" x14ac:dyDescent="0.3">
      <c r="A34" t="s">
        <v>139</v>
      </c>
      <c r="B34" s="1">
        <v>1199</v>
      </c>
      <c r="C34" s="1">
        <f t="shared" si="0"/>
        <v>-53.930000000000064</v>
      </c>
      <c r="D34" s="1">
        <f t="shared" si="1"/>
        <v>2908.4449000000068</v>
      </c>
      <c r="E34">
        <v>35</v>
      </c>
      <c r="F34">
        <f t="shared" si="2"/>
        <v>-5.8599999999999994</v>
      </c>
      <c r="G34">
        <f t="shared" si="3"/>
        <v>34.33959999999999</v>
      </c>
      <c r="H34" t="s">
        <v>509</v>
      </c>
      <c r="I34">
        <v>24.12</v>
      </c>
      <c r="J34">
        <f t="shared" si="4"/>
        <v>4.9038999999999753</v>
      </c>
      <c r="K34">
        <f t="shared" si="5"/>
        <v>24.048235209999756</v>
      </c>
    </row>
    <row r="35" spans="1:11" x14ac:dyDescent="0.3">
      <c r="A35" t="s">
        <v>139</v>
      </c>
      <c r="B35" s="1">
        <v>1199</v>
      </c>
      <c r="C35" s="1">
        <f t="shared" si="0"/>
        <v>-53.930000000000064</v>
      </c>
      <c r="D35" s="1">
        <f t="shared" si="1"/>
        <v>2908.4449000000068</v>
      </c>
      <c r="E35">
        <v>35</v>
      </c>
      <c r="F35">
        <f t="shared" si="2"/>
        <v>-5.8599999999999994</v>
      </c>
      <c r="G35">
        <f t="shared" si="3"/>
        <v>34.33959999999999</v>
      </c>
      <c r="H35" t="s">
        <v>509</v>
      </c>
      <c r="I35">
        <v>24.12</v>
      </c>
      <c r="J35">
        <f t="shared" si="4"/>
        <v>4.9038999999999753</v>
      </c>
      <c r="K35">
        <f t="shared" si="5"/>
        <v>24.048235209999756</v>
      </c>
    </row>
    <row r="36" spans="1:11" x14ac:dyDescent="0.3">
      <c r="A36" t="s">
        <v>139</v>
      </c>
      <c r="B36" s="1">
        <v>1199</v>
      </c>
      <c r="C36" s="1">
        <f t="shared" si="0"/>
        <v>-53.930000000000064</v>
      </c>
      <c r="D36" s="1">
        <f t="shared" si="1"/>
        <v>2908.4449000000068</v>
      </c>
      <c r="E36">
        <v>35</v>
      </c>
      <c r="F36">
        <f t="shared" si="2"/>
        <v>-5.8599999999999994</v>
      </c>
      <c r="G36">
        <f t="shared" si="3"/>
        <v>34.33959999999999</v>
      </c>
      <c r="H36" t="s">
        <v>509</v>
      </c>
      <c r="I36">
        <v>24.12</v>
      </c>
      <c r="J36">
        <f t="shared" si="4"/>
        <v>4.9038999999999753</v>
      </c>
      <c r="K36">
        <f t="shared" si="5"/>
        <v>24.048235209999756</v>
      </c>
    </row>
    <row r="37" spans="1:11" x14ac:dyDescent="0.3">
      <c r="A37" t="s">
        <v>139</v>
      </c>
      <c r="B37" s="1">
        <v>1199</v>
      </c>
      <c r="C37" s="1">
        <f t="shared" si="0"/>
        <v>-53.930000000000064</v>
      </c>
      <c r="D37" s="1">
        <f t="shared" si="1"/>
        <v>2908.4449000000068</v>
      </c>
      <c r="E37">
        <v>35</v>
      </c>
      <c r="F37">
        <f t="shared" si="2"/>
        <v>-5.8599999999999994</v>
      </c>
      <c r="G37">
        <f t="shared" si="3"/>
        <v>34.33959999999999</v>
      </c>
      <c r="H37" t="s">
        <v>509</v>
      </c>
      <c r="I37">
        <v>24.12</v>
      </c>
      <c r="J37">
        <f t="shared" si="4"/>
        <v>4.9038999999999753</v>
      </c>
      <c r="K37">
        <f t="shared" si="5"/>
        <v>24.048235209999756</v>
      </c>
    </row>
    <row r="38" spans="1:11" x14ac:dyDescent="0.3">
      <c r="A38" t="s">
        <v>139</v>
      </c>
      <c r="B38" s="1">
        <v>1199</v>
      </c>
      <c r="C38" s="1">
        <f t="shared" si="0"/>
        <v>-53.930000000000064</v>
      </c>
      <c r="D38" s="1">
        <f t="shared" si="1"/>
        <v>2908.4449000000068</v>
      </c>
      <c r="E38">
        <v>35</v>
      </c>
      <c r="F38">
        <f t="shared" si="2"/>
        <v>-5.8599999999999994</v>
      </c>
      <c r="G38">
        <f t="shared" si="3"/>
        <v>34.33959999999999</v>
      </c>
      <c r="H38" t="s">
        <v>509</v>
      </c>
      <c r="I38">
        <v>24.12</v>
      </c>
      <c r="J38">
        <f t="shared" si="4"/>
        <v>4.9038999999999753</v>
      </c>
      <c r="K38">
        <f t="shared" si="5"/>
        <v>24.048235209999756</v>
      </c>
    </row>
    <row r="39" spans="1:11" x14ac:dyDescent="0.3">
      <c r="A39" t="s">
        <v>139</v>
      </c>
      <c r="B39" s="1">
        <v>1199</v>
      </c>
      <c r="C39" s="1">
        <f t="shared" si="0"/>
        <v>-53.930000000000064</v>
      </c>
      <c r="D39" s="1">
        <f t="shared" si="1"/>
        <v>2908.4449000000068</v>
      </c>
      <c r="E39">
        <v>35</v>
      </c>
      <c r="F39">
        <f t="shared" si="2"/>
        <v>-5.8599999999999994</v>
      </c>
      <c r="G39">
        <f t="shared" si="3"/>
        <v>34.33959999999999</v>
      </c>
      <c r="H39" t="s">
        <v>509</v>
      </c>
      <c r="I39">
        <v>24.12</v>
      </c>
      <c r="J39">
        <f t="shared" si="4"/>
        <v>4.9038999999999753</v>
      </c>
      <c r="K39">
        <f t="shared" si="5"/>
        <v>24.048235209999756</v>
      </c>
    </row>
    <row r="40" spans="1:11" x14ac:dyDescent="0.3">
      <c r="A40" t="s">
        <v>139</v>
      </c>
      <c r="B40" s="1">
        <v>1193</v>
      </c>
      <c r="C40" s="1">
        <f t="shared" si="0"/>
        <v>-59.930000000000064</v>
      </c>
      <c r="D40" s="1">
        <f t="shared" si="1"/>
        <v>3591.6049000000075</v>
      </c>
      <c r="E40">
        <v>44</v>
      </c>
      <c r="F40">
        <f t="shared" si="2"/>
        <v>3.1400000000000006</v>
      </c>
      <c r="G40">
        <f t="shared" si="3"/>
        <v>9.8596000000000039</v>
      </c>
      <c r="H40" t="s">
        <v>509</v>
      </c>
      <c r="I40">
        <v>13.2</v>
      </c>
      <c r="J40">
        <f t="shared" si="4"/>
        <v>-6.0161000000000264</v>
      </c>
      <c r="K40">
        <f t="shared" si="5"/>
        <v>36.19345921000032</v>
      </c>
    </row>
    <row r="41" spans="1:11" x14ac:dyDescent="0.3">
      <c r="A41" t="s">
        <v>139</v>
      </c>
      <c r="B41" s="1">
        <v>1248</v>
      </c>
      <c r="C41" s="1">
        <f t="shared" si="0"/>
        <v>-4.9300000000000637</v>
      </c>
      <c r="D41" s="1">
        <f t="shared" si="1"/>
        <v>24.304900000000629</v>
      </c>
      <c r="E41">
        <v>44</v>
      </c>
      <c r="F41">
        <f t="shared" si="2"/>
        <v>3.1400000000000006</v>
      </c>
      <c r="G41">
        <f t="shared" si="3"/>
        <v>9.8596000000000039</v>
      </c>
      <c r="H41" t="s">
        <v>509</v>
      </c>
      <c r="I41">
        <v>19.2</v>
      </c>
      <c r="J41">
        <f t="shared" si="4"/>
        <v>-1.6100000000026427E-2</v>
      </c>
      <c r="K41">
        <f t="shared" si="5"/>
        <v>2.5921000000085094E-4</v>
      </c>
    </row>
    <row r="42" spans="1:11" x14ac:dyDescent="0.3">
      <c r="A42" t="s">
        <v>139</v>
      </c>
      <c r="B42" s="1">
        <v>1193</v>
      </c>
      <c r="C42" s="1">
        <f t="shared" si="0"/>
        <v>-59.930000000000064</v>
      </c>
      <c r="D42" s="1">
        <f t="shared" si="1"/>
        <v>3591.6049000000075</v>
      </c>
      <c r="E42">
        <v>44</v>
      </c>
      <c r="F42">
        <f t="shared" si="2"/>
        <v>3.1400000000000006</v>
      </c>
      <c r="G42">
        <f t="shared" si="3"/>
        <v>9.8596000000000039</v>
      </c>
      <c r="H42" t="s">
        <v>509</v>
      </c>
      <c r="I42">
        <v>13.2</v>
      </c>
      <c r="J42">
        <f t="shared" si="4"/>
        <v>-6.0161000000000264</v>
      </c>
      <c r="K42">
        <f t="shared" si="5"/>
        <v>36.19345921000032</v>
      </c>
    </row>
    <row r="43" spans="1:11" x14ac:dyDescent="0.3">
      <c r="A43" t="s">
        <v>139</v>
      </c>
      <c r="B43" s="1">
        <v>1193</v>
      </c>
      <c r="C43" s="1">
        <f t="shared" si="0"/>
        <v>-59.930000000000064</v>
      </c>
      <c r="D43" s="1">
        <f t="shared" si="1"/>
        <v>3591.6049000000075</v>
      </c>
      <c r="E43">
        <v>44</v>
      </c>
      <c r="F43">
        <f t="shared" si="2"/>
        <v>3.1400000000000006</v>
      </c>
      <c r="G43">
        <f t="shared" si="3"/>
        <v>9.8596000000000039</v>
      </c>
      <c r="H43" t="s">
        <v>509</v>
      </c>
      <c r="I43">
        <v>13.2</v>
      </c>
      <c r="J43">
        <f t="shared" si="4"/>
        <v>-6.0161000000000264</v>
      </c>
      <c r="K43">
        <f t="shared" si="5"/>
        <v>36.19345921000032</v>
      </c>
    </row>
    <row r="44" spans="1:11" x14ac:dyDescent="0.3">
      <c r="A44" t="s">
        <v>139</v>
      </c>
      <c r="B44" s="1">
        <v>1193</v>
      </c>
      <c r="C44" s="1">
        <f t="shared" si="0"/>
        <v>-59.930000000000064</v>
      </c>
      <c r="D44" s="1">
        <f t="shared" si="1"/>
        <v>3591.6049000000075</v>
      </c>
      <c r="E44">
        <v>44</v>
      </c>
      <c r="F44">
        <f t="shared" si="2"/>
        <v>3.1400000000000006</v>
      </c>
      <c r="G44">
        <f t="shared" si="3"/>
        <v>9.8596000000000039</v>
      </c>
      <c r="H44" t="s">
        <v>509</v>
      </c>
      <c r="I44">
        <v>13.2</v>
      </c>
      <c r="J44">
        <f t="shared" si="4"/>
        <v>-6.0161000000000264</v>
      </c>
      <c r="K44">
        <f t="shared" si="5"/>
        <v>36.19345921000032</v>
      </c>
    </row>
    <row r="45" spans="1:11" x14ac:dyDescent="0.3">
      <c r="A45" t="s">
        <v>139</v>
      </c>
      <c r="B45" s="1">
        <v>1248</v>
      </c>
      <c r="C45" s="1">
        <f t="shared" si="0"/>
        <v>-4.9300000000000637</v>
      </c>
      <c r="D45" s="1">
        <f t="shared" si="1"/>
        <v>24.304900000000629</v>
      </c>
      <c r="E45">
        <v>44</v>
      </c>
      <c r="F45">
        <f t="shared" si="2"/>
        <v>3.1400000000000006</v>
      </c>
      <c r="G45">
        <f t="shared" si="3"/>
        <v>9.8596000000000039</v>
      </c>
      <c r="H45" t="s">
        <v>509</v>
      </c>
      <c r="I45">
        <v>19.2</v>
      </c>
      <c r="J45">
        <f t="shared" si="4"/>
        <v>-1.6100000000026427E-2</v>
      </c>
      <c r="K45">
        <f t="shared" si="5"/>
        <v>2.5921000000085094E-4</v>
      </c>
    </row>
    <row r="46" spans="1:11" x14ac:dyDescent="0.3">
      <c r="A46" t="s">
        <v>139</v>
      </c>
      <c r="B46" s="1">
        <v>1248</v>
      </c>
      <c r="C46" s="1">
        <f t="shared" si="0"/>
        <v>-4.9300000000000637</v>
      </c>
      <c r="D46" s="1">
        <f t="shared" si="1"/>
        <v>24.304900000000629</v>
      </c>
      <c r="E46">
        <v>44</v>
      </c>
      <c r="F46">
        <f t="shared" si="2"/>
        <v>3.1400000000000006</v>
      </c>
      <c r="G46">
        <f t="shared" si="3"/>
        <v>9.8596000000000039</v>
      </c>
      <c r="H46" t="s">
        <v>509</v>
      </c>
      <c r="I46">
        <v>19.2</v>
      </c>
      <c r="J46">
        <f t="shared" si="4"/>
        <v>-1.6100000000026427E-2</v>
      </c>
      <c r="K46">
        <f t="shared" si="5"/>
        <v>2.5921000000085094E-4</v>
      </c>
    </row>
    <row r="47" spans="1:11" x14ac:dyDescent="0.3">
      <c r="A47" t="s">
        <v>139</v>
      </c>
      <c r="B47" s="1">
        <v>1248</v>
      </c>
      <c r="C47" s="1">
        <f t="shared" si="0"/>
        <v>-4.9300000000000637</v>
      </c>
      <c r="D47" s="1">
        <f t="shared" si="1"/>
        <v>24.304900000000629</v>
      </c>
      <c r="E47">
        <v>44</v>
      </c>
      <c r="F47">
        <f t="shared" si="2"/>
        <v>3.1400000000000006</v>
      </c>
      <c r="G47">
        <f t="shared" si="3"/>
        <v>9.8596000000000039</v>
      </c>
      <c r="H47" t="s">
        <v>509</v>
      </c>
      <c r="I47">
        <v>19.2</v>
      </c>
      <c r="J47">
        <f t="shared" si="4"/>
        <v>-1.6100000000026427E-2</v>
      </c>
      <c r="K47">
        <f t="shared" si="5"/>
        <v>2.5921000000085094E-4</v>
      </c>
    </row>
    <row r="48" spans="1:11" x14ac:dyDescent="0.3">
      <c r="A48" t="s">
        <v>139</v>
      </c>
      <c r="B48" s="1">
        <v>1248</v>
      </c>
      <c r="C48" s="1">
        <f t="shared" si="0"/>
        <v>-4.9300000000000637</v>
      </c>
      <c r="D48" s="1">
        <f t="shared" si="1"/>
        <v>24.304900000000629</v>
      </c>
      <c r="E48">
        <v>44</v>
      </c>
      <c r="F48">
        <f t="shared" si="2"/>
        <v>3.1400000000000006</v>
      </c>
      <c r="G48">
        <f t="shared" si="3"/>
        <v>9.8596000000000039</v>
      </c>
      <c r="H48" t="s">
        <v>509</v>
      </c>
      <c r="I48">
        <v>19.2</v>
      </c>
      <c r="J48">
        <f t="shared" si="4"/>
        <v>-1.6100000000026427E-2</v>
      </c>
      <c r="K48">
        <f t="shared" si="5"/>
        <v>2.5921000000085094E-4</v>
      </c>
    </row>
    <row r="49" spans="1:11" x14ac:dyDescent="0.3">
      <c r="A49" t="s">
        <v>139</v>
      </c>
      <c r="B49" s="1">
        <v>1248</v>
      </c>
      <c r="C49" s="1">
        <f t="shared" si="0"/>
        <v>-4.9300000000000637</v>
      </c>
      <c r="D49" s="1">
        <f t="shared" si="1"/>
        <v>24.304900000000629</v>
      </c>
      <c r="E49">
        <v>44</v>
      </c>
      <c r="F49">
        <f t="shared" si="2"/>
        <v>3.1400000000000006</v>
      </c>
      <c r="G49">
        <f t="shared" si="3"/>
        <v>9.8596000000000039</v>
      </c>
      <c r="H49" t="s">
        <v>509</v>
      </c>
      <c r="I49">
        <v>19.2</v>
      </c>
      <c r="J49">
        <f t="shared" si="4"/>
        <v>-1.6100000000026427E-2</v>
      </c>
      <c r="K49">
        <f t="shared" si="5"/>
        <v>2.5921000000085094E-4</v>
      </c>
    </row>
    <row r="50" spans="1:11" x14ac:dyDescent="0.3">
      <c r="A50" t="s">
        <v>139</v>
      </c>
      <c r="B50" s="1">
        <v>1248</v>
      </c>
      <c r="C50" s="1">
        <f t="shared" si="0"/>
        <v>-4.9300000000000637</v>
      </c>
      <c r="D50" s="1">
        <f t="shared" si="1"/>
        <v>24.304900000000629</v>
      </c>
      <c r="E50">
        <v>44</v>
      </c>
      <c r="F50">
        <f t="shared" si="2"/>
        <v>3.1400000000000006</v>
      </c>
      <c r="G50">
        <f t="shared" si="3"/>
        <v>9.8596000000000039</v>
      </c>
      <c r="H50" t="s">
        <v>509</v>
      </c>
      <c r="I50">
        <v>19.2</v>
      </c>
      <c r="J50">
        <f t="shared" si="4"/>
        <v>-1.6100000000026427E-2</v>
      </c>
      <c r="K50">
        <f t="shared" si="5"/>
        <v>2.5921000000085094E-4</v>
      </c>
    </row>
    <row r="51" spans="1:11" x14ac:dyDescent="0.3">
      <c r="A51" t="s">
        <v>139</v>
      </c>
      <c r="B51" s="1">
        <v>1198</v>
      </c>
      <c r="C51" s="1">
        <f t="shared" si="0"/>
        <v>-54.930000000000064</v>
      </c>
      <c r="D51" s="1">
        <f t="shared" si="1"/>
        <v>3017.3049000000069</v>
      </c>
      <c r="E51">
        <v>44</v>
      </c>
      <c r="F51">
        <f t="shared" si="2"/>
        <v>3.1400000000000006</v>
      </c>
      <c r="G51">
        <f t="shared" si="3"/>
        <v>9.8596000000000039</v>
      </c>
      <c r="H51" t="s">
        <v>833</v>
      </c>
      <c r="I51">
        <v>19.2</v>
      </c>
      <c r="J51">
        <f t="shared" si="4"/>
        <v>-1.6100000000026427E-2</v>
      </c>
      <c r="K51">
        <f t="shared" si="5"/>
        <v>2.5921000000085094E-4</v>
      </c>
    </row>
    <row r="52" spans="1:11" x14ac:dyDescent="0.3">
      <c r="A52" t="s">
        <v>139</v>
      </c>
      <c r="B52" s="1">
        <v>1198</v>
      </c>
      <c r="C52" s="1">
        <f t="shared" si="0"/>
        <v>-54.930000000000064</v>
      </c>
      <c r="D52" s="1">
        <f t="shared" si="1"/>
        <v>3017.3049000000069</v>
      </c>
      <c r="E52">
        <v>44</v>
      </c>
      <c r="F52">
        <f t="shared" si="2"/>
        <v>3.1400000000000006</v>
      </c>
      <c r="G52">
        <f t="shared" si="3"/>
        <v>9.8596000000000039</v>
      </c>
      <c r="H52" t="s">
        <v>833</v>
      </c>
      <c r="I52">
        <v>19.2</v>
      </c>
      <c r="J52">
        <f t="shared" si="4"/>
        <v>-1.6100000000026427E-2</v>
      </c>
      <c r="K52">
        <f t="shared" si="5"/>
        <v>2.5921000000085094E-4</v>
      </c>
    </row>
    <row r="53" spans="1:11" x14ac:dyDescent="0.3">
      <c r="A53" t="s">
        <v>139</v>
      </c>
      <c r="B53" s="1">
        <v>1198</v>
      </c>
      <c r="C53" s="1">
        <f t="shared" si="0"/>
        <v>-54.930000000000064</v>
      </c>
      <c r="D53" s="1">
        <f t="shared" si="1"/>
        <v>3017.3049000000069</v>
      </c>
      <c r="E53">
        <v>44</v>
      </c>
      <c r="F53">
        <f t="shared" si="2"/>
        <v>3.1400000000000006</v>
      </c>
      <c r="G53">
        <f t="shared" si="3"/>
        <v>9.8596000000000039</v>
      </c>
      <c r="H53" t="s">
        <v>833</v>
      </c>
      <c r="I53">
        <v>19.2</v>
      </c>
      <c r="J53">
        <f t="shared" si="4"/>
        <v>-1.6100000000026427E-2</v>
      </c>
      <c r="K53">
        <f t="shared" si="5"/>
        <v>2.5921000000085094E-4</v>
      </c>
    </row>
    <row r="54" spans="1:11" x14ac:dyDescent="0.3">
      <c r="A54" t="s">
        <v>139</v>
      </c>
      <c r="B54" s="1">
        <v>1198</v>
      </c>
      <c r="C54" s="1">
        <f t="shared" si="0"/>
        <v>-54.930000000000064</v>
      </c>
      <c r="D54" s="1">
        <f t="shared" si="1"/>
        <v>3017.3049000000069</v>
      </c>
      <c r="E54">
        <v>44</v>
      </c>
      <c r="F54">
        <f t="shared" si="2"/>
        <v>3.1400000000000006</v>
      </c>
      <c r="G54">
        <f t="shared" si="3"/>
        <v>9.8596000000000039</v>
      </c>
      <c r="H54" t="s">
        <v>833</v>
      </c>
      <c r="I54">
        <v>19.2</v>
      </c>
      <c r="J54">
        <f t="shared" si="4"/>
        <v>-1.6100000000026427E-2</v>
      </c>
      <c r="K54">
        <f t="shared" si="5"/>
        <v>2.5921000000085094E-4</v>
      </c>
    </row>
    <row r="55" spans="1:11" x14ac:dyDescent="0.3">
      <c r="A55" t="s">
        <v>139</v>
      </c>
      <c r="B55" s="1">
        <v>1198</v>
      </c>
      <c r="C55" s="1">
        <f t="shared" si="0"/>
        <v>-54.930000000000064</v>
      </c>
      <c r="D55" s="1">
        <f t="shared" si="1"/>
        <v>3017.3049000000069</v>
      </c>
      <c r="E55">
        <v>44</v>
      </c>
      <c r="F55">
        <f t="shared" si="2"/>
        <v>3.1400000000000006</v>
      </c>
      <c r="G55">
        <f t="shared" si="3"/>
        <v>9.8596000000000039</v>
      </c>
      <c r="H55" t="s">
        <v>833</v>
      </c>
      <c r="I55">
        <v>19.2</v>
      </c>
      <c r="J55">
        <f t="shared" si="4"/>
        <v>-1.6100000000026427E-2</v>
      </c>
      <c r="K55">
        <f t="shared" si="5"/>
        <v>2.5921000000085094E-4</v>
      </c>
    </row>
    <row r="56" spans="1:11" x14ac:dyDescent="0.3">
      <c r="A56" t="s">
        <v>139</v>
      </c>
      <c r="B56" s="1">
        <v>1198</v>
      </c>
      <c r="C56" s="1">
        <f t="shared" si="0"/>
        <v>-54.930000000000064</v>
      </c>
      <c r="D56" s="1">
        <f t="shared" si="1"/>
        <v>3017.3049000000069</v>
      </c>
      <c r="E56">
        <v>44</v>
      </c>
      <c r="F56">
        <f t="shared" si="2"/>
        <v>3.1400000000000006</v>
      </c>
      <c r="G56">
        <f t="shared" si="3"/>
        <v>9.8596000000000039</v>
      </c>
      <c r="H56" t="s">
        <v>833</v>
      </c>
      <c r="I56">
        <v>19.2</v>
      </c>
      <c r="J56">
        <f t="shared" si="4"/>
        <v>-1.6100000000026427E-2</v>
      </c>
      <c r="K56">
        <f t="shared" si="5"/>
        <v>2.5921000000085094E-4</v>
      </c>
    </row>
    <row r="57" spans="1:11" x14ac:dyDescent="0.3">
      <c r="A57" t="s">
        <v>139</v>
      </c>
      <c r="B57" s="1">
        <v>1198</v>
      </c>
      <c r="C57" s="1">
        <f t="shared" si="0"/>
        <v>-54.930000000000064</v>
      </c>
      <c r="D57" s="1">
        <f t="shared" si="1"/>
        <v>3017.3049000000069</v>
      </c>
      <c r="E57">
        <v>44</v>
      </c>
      <c r="F57">
        <f t="shared" si="2"/>
        <v>3.1400000000000006</v>
      </c>
      <c r="G57">
        <f t="shared" si="3"/>
        <v>9.8596000000000039</v>
      </c>
      <c r="H57" t="s">
        <v>833</v>
      </c>
      <c r="I57">
        <v>19.2</v>
      </c>
      <c r="J57">
        <f t="shared" si="4"/>
        <v>-1.6100000000026427E-2</v>
      </c>
      <c r="K57">
        <f t="shared" si="5"/>
        <v>2.5921000000085094E-4</v>
      </c>
    </row>
    <row r="58" spans="1:11" x14ac:dyDescent="0.3">
      <c r="A58" t="s">
        <v>139</v>
      </c>
      <c r="B58" s="1">
        <v>1198</v>
      </c>
      <c r="C58" s="1">
        <f t="shared" si="0"/>
        <v>-54.930000000000064</v>
      </c>
      <c r="D58" s="1">
        <f t="shared" si="1"/>
        <v>3017.3049000000069</v>
      </c>
      <c r="E58">
        <v>44</v>
      </c>
      <c r="F58">
        <f t="shared" si="2"/>
        <v>3.1400000000000006</v>
      </c>
      <c r="G58">
        <f t="shared" si="3"/>
        <v>9.8596000000000039</v>
      </c>
      <c r="H58" t="s">
        <v>833</v>
      </c>
      <c r="I58">
        <v>19.2</v>
      </c>
      <c r="J58">
        <f t="shared" si="4"/>
        <v>-1.6100000000026427E-2</v>
      </c>
      <c r="K58">
        <f t="shared" si="5"/>
        <v>2.5921000000085094E-4</v>
      </c>
    </row>
    <row r="59" spans="1:11" x14ac:dyDescent="0.3">
      <c r="A59" t="s">
        <v>139</v>
      </c>
      <c r="B59" s="1">
        <v>1198</v>
      </c>
      <c r="C59" s="1">
        <f t="shared" si="0"/>
        <v>-54.930000000000064</v>
      </c>
      <c r="D59" s="1">
        <f t="shared" si="1"/>
        <v>3017.3049000000069</v>
      </c>
      <c r="E59">
        <v>44</v>
      </c>
      <c r="F59">
        <f t="shared" si="2"/>
        <v>3.1400000000000006</v>
      </c>
      <c r="G59">
        <f t="shared" si="3"/>
        <v>9.8596000000000039</v>
      </c>
      <c r="H59" t="s">
        <v>833</v>
      </c>
      <c r="I59">
        <v>19.2</v>
      </c>
      <c r="J59">
        <f t="shared" si="4"/>
        <v>-1.6100000000026427E-2</v>
      </c>
      <c r="K59">
        <f t="shared" si="5"/>
        <v>2.5921000000085094E-4</v>
      </c>
    </row>
    <row r="60" spans="1:11" x14ac:dyDescent="0.3">
      <c r="A60" t="s">
        <v>139</v>
      </c>
      <c r="B60" s="1">
        <v>1198</v>
      </c>
      <c r="C60" s="1">
        <f t="shared" si="0"/>
        <v>-54.930000000000064</v>
      </c>
      <c r="D60" s="1">
        <f t="shared" si="1"/>
        <v>3017.3049000000069</v>
      </c>
      <c r="E60">
        <v>44</v>
      </c>
      <c r="F60">
        <f t="shared" si="2"/>
        <v>3.1400000000000006</v>
      </c>
      <c r="G60">
        <f t="shared" si="3"/>
        <v>9.8596000000000039</v>
      </c>
      <c r="H60" t="s">
        <v>833</v>
      </c>
      <c r="I60">
        <v>19.2</v>
      </c>
      <c r="J60">
        <f t="shared" si="4"/>
        <v>-1.6100000000026427E-2</v>
      </c>
      <c r="K60">
        <f t="shared" si="5"/>
        <v>2.5921000000085094E-4</v>
      </c>
    </row>
    <row r="61" spans="1:11" x14ac:dyDescent="0.3">
      <c r="A61" t="s">
        <v>139</v>
      </c>
      <c r="B61" s="1">
        <v>1198</v>
      </c>
      <c r="C61" s="1">
        <f t="shared" si="0"/>
        <v>-54.930000000000064</v>
      </c>
      <c r="D61" s="1">
        <f t="shared" si="1"/>
        <v>3017.3049000000069</v>
      </c>
      <c r="E61">
        <v>44</v>
      </c>
      <c r="F61">
        <f t="shared" si="2"/>
        <v>3.1400000000000006</v>
      </c>
      <c r="G61">
        <f t="shared" si="3"/>
        <v>9.8596000000000039</v>
      </c>
      <c r="H61" t="s">
        <v>833</v>
      </c>
      <c r="I61">
        <v>19.2</v>
      </c>
      <c r="J61">
        <f t="shared" si="4"/>
        <v>-1.6100000000026427E-2</v>
      </c>
      <c r="K61">
        <f t="shared" si="5"/>
        <v>2.5921000000085094E-4</v>
      </c>
    </row>
    <row r="62" spans="1:11" x14ac:dyDescent="0.3">
      <c r="A62" t="s">
        <v>139</v>
      </c>
      <c r="B62" s="1">
        <v>1198</v>
      </c>
      <c r="C62" s="1">
        <f t="shared" si="0"/>
        <v>-54.930000000000064</v>
      </c>
      <c r="D62" s="1">
        <f t="shared" si="1"/>
        <v>3017.3049000000069</v>
      </c>
      <c r="E62">
        <v>44</v>
      </c>
      <c r="F62">
        <f t="shared" si="2"/>
        <v>3.1400000000000006</v>
      </c>
      <c r="G62">
        <f t="shared" si="3"/>
        <v>9.8596000000000039</v>
      </c>
      <c r="H62" t="s">
        <v>833</v>
      </c>
      <c r="I62">
        <v>19.2</v>
      </c>
      <c r="J62">
        <f t="shared" si="4"/>
        <v>-1.6100000000026427E-2</v>
      </c>
      <c r="K62">
        <f t="shared" si="5"/>
        <v>2.5921000000085094E-4</v>
      </c>
    </row>
    <row r="63" spans="1:11" x14ac:dyDescent="0.3">
      <c r="A63" t="s">
        <v>139</v>
      </c>
      <c r="B63" s="1">
        <v>1497</v>
      </c>
      <c r="C63" s="1">
        <f t="shared" si="0"/>
        <v>244.06999999999994</v>
      </c>
      <c r="D63" s="1">
        <f t="shared" si="1"/>
        <v>59570.164899999967</v>
      </c>
      <c r="E63">
        <v>44</v>
      </c>
      <c r="F63">
        <f t="shared" si="2"/>
        <v>3.1400000000000006</v>
      </c>
      <c r="G63">
        <f t="shared" si="3"/>
        <v>9.8596000000000039</v>
      </c>
      <c r="H63" t="s">
        <v>833</v>
      </c>
      <c r="I63">
        <v>19.2</v>
      </c>
      <c r="J63">
        <f t="shared" si="4"/>
        <v>-1.6100000000026427E-2</v>
      </c>
      <c r="K63">
        <f t="shared" si="5"/>
        <v>2.5921000000085094E-4</v>
      </c>
    </row>
    <row r="64" spans="1:11" x14ac:dyDescent="0.3">
      <c r="A64" t="s">
        <v>139</v>
      </c>
      <c r="B64" s="1">
        <v>1497</v>
      </c>
      <c r="C64" s="1">
        <f t="shared" si="0"/>
        <v>244.06999999999994</v>
      </c>
      <c r="D64" s="1">
        <f t="shared" si="1"/>
        <v>59570.164899999967</v>
      </c>
      <c r="E64">
        <v>44</v>
      </c>
      <c r="F64">
        <f t="shared" si="2"/>
        <v>3.1400000000000006</v>
      </c>
      <c r="G64">
        <f t="shared" si="3"/>
        <v>9.8596000000000039</v>
      </c>
      <c r="H64" t="s">
        <v>833</v>
      </c>
      <c r="I64">
        <v>19.2</v>
      </c>
      <c r="J64">
        <f t="shared" si="4"/>
        <v>-1.6100000000026427E-2</v>
      </c>
      <c r="K64">
        <f t="shared" si="5"/>
        <v>2.5921000000085094E-4</v>
      </c>
    </row>
    <row r="65" spans="1:11" x14ac:dyDescent="0.3">
      <c r="A65" t="s">
        <v>139</v>
      </c>
      <c r="B65" s="1">
        <v>1497</v>
      </c>
      <c r="C65" s="1">
        <f t="shared" si="0"/>
        <v>244.06999999999994</v>
      </c>
      <c r="D65" s="1">
        <f t="shared" si="1"/>
        <v>59570.164899999967</v>
      </c>
      <c r="E65">
        <v>44</v>
      </c>
      <c r="F65">
        <f t="shared" si="2"/>
        <v>3.1400000000000006</v>
      </c>
      <c r="G65">
        <f t="shared" si="3"/>
        <v>9.8596000000000039</v>
      </c>
      <c r="H65" t="s">
        <v>833</v>
      </c>
      <c r="I65">
        <v>19.2</v>
      </c>
      <c r="J65">
        <f t="shared" si="4"/>
        <v>-1.6100000000026427E-2</v>
      </c>
      <c r="K65">
        <f t="shared" si="5"/>
        <v>2.5921000000085094E-4</v>
      </c>
    </row>
    <row r="66" spans="1:11" x14ac:dyDescent="0.3">
      <c r="A66" t="s">
        <v>139</v>
      </c>
      <c r="B66" s="1">
        <v>1497</v>
      </c>
      <c r="C66" s="1">
        <f t="shared" si="0"/>
        <v>244.06999999999994</v>
      </c>
      <c r="D66" s="1">
        <f t="shared" si="1"/>
        <v>59570.164899999967</v>
      </c>
      <c r="E66">
        <v>44</v>
      </c>
      <c r="F66">
        <f t="shared" si="2"/>
        <v>3.1400000000000006</v>
      </c>
      <c r="G66">
        <f t="shared" si="3"/>
        <v>9.8596000000000039</v>
      </c>
      <c r="H66" t="s">
        <v>833</v>
      </c>
      <c r="I66">
        <v>19.2</v>
      </c>
      <c r="J66">
        <f t="shared" si="4"/>
        <v>-1.6100000000026427E-2</v>
      </c>
      <c r="K66">
        <f t="shared" si="5"/>
        <v>2.5921000000085094E-4</v>
      </c>
    </row>
    <row r="67" spans="1:11" x14ac:dyDescent="0.3">
      <c r="A67" t="s">
        <v>139</v>
      </c>
      <c r="B67" s="1">
        <v>1497</v>
      </c>
      <c r="C67" s="1">
        <f t="shared" ref="C67:C101" si="6">B67-$N$10</f>
        <v>244.06999999999994</v>
      </c>
      <c r="D67" s="1">
        <f t="shared" ref="D67:D101" si="7">C67^2</f>
        <v>59570.164899999967</v>
      </c>
      <c r="E67">
        <v>44</v>
      </c>
      <c r="F67">
        <f t="shared" ref="F67:F101" si="8">E67-$O$10</f>
        <v>3.1400000000000006</v>
      </c>
      <c r="G67">
        <f t="shared" ref="G67:G101" si="9">F67^2</f>
        <v>9.8596000000000039</v>
      </c>
      <c r="H67" t="s">
        <v>833</v>
      </c>
      <c r="I67">
        <v>19.2</v>
      </c>
      <c r="J67">
        <f t="shared" ref="J67:J101" si="10">I67-$P$10</f>
        <v>-1.6100000000026427E-2</v>
      </c>
      <c r="K67">
        <f t="shared" ref="K67:K101" si="11">-J67^2</f>
        <v>2.5921000000085094E-4</v>
      </c>
    </row>
    <row r="68" spans="1:11" x14ac:dyDescent="0.3">
      <c r="A68" t="s">
        <v>139</v>
      </c>
      <c r="B68" s="1">
        <v>1497</v>
      </c>
      <c r="C68" s="1">
        <f t="shared" si="6"/>
        <v>244.06999999999994</v>
      </c>
      <c r="D68" s="1">
        <f t="shared" si="7"/>
        <v>59570.164899999967</v>
      </c>
      <c r="E68">
        <v>44</v>
      </c>
      <c r="F68">
        <f t="shared" si="8"/>
        <v>3.1400000000000006</v>
      </c>
      <c r="G68">
        <f t="shared" si="9"/>
        <v>9.8596000000000039</v>
      </c>
      <c r="H68" t="s">
        <v>833</v>
      </c>
      <c r="I68">
        <v>19.2</v>
      </c>
      <c r="J68">
        <f t="shared" si="10"/>
        <v>-1.6100000000026427E-2</v>
      </c>
      <c r="K68">
        <f t="shared" si="11"/>
        <v>2.5921000000085094E-4</v>
      </c>
    </row>
    <row r="69" spans="1:11" x14ac:dyDescent="0.3">
      <c r="A69" t="s">
        <v>139</v>
      </c>
      <c r="B69" s="1">
        <v>1497</v>
      </c>
      <c r="C69" s="1">
        <f t="shared" si="6"/>
        <v>244.06999999999994</v>
      </c>
      <c r="D69" s="1">
        <f t="shared" si="7"/>
        <v>59570.164899999967</v>
      </c>
      <c r="E69">
        <v>44</v>
      </c>
      <c r="F69">
        <f t="shared" si="8"/>
        <v>3.1400000000000006</v>
      </c>
      <c r="G69">
        <f t="shared" si="9"/>
        <v>9.8596000000000039</v>
      </c>
      <c r="H69" t="s">
        <v>833</v>
      </c>
      <c r="I69">
        <v>19.2</v>
      </c>
      <c r="J69">
        <f t="shared" si="10"/>
        <v>-1.6100000000026427E-2</v>
      </c>
      <c r="K69">
        <f t="shared" si="11"/>
        <v>2.5921000000085094E-4</v>
      </c>
    </row>
    <row r="70" spans="1:11" x14ac:dyDescent="0.3">
      <c r="A70" t="s">
        <v>139</v>
      </c>
      <c r="B70" s="1">
        <v>1497</v>
      </c>
      <c r="C70" s="1">
        <f t="shared" si="6"/>
        <v>244.06999999999994</v>
      </c>
      <c r="D70" s="1">
        <f t="shared" si="7"/>
        <v>59570.164899999967</v>
      </c>
      <c r="E70">
        <v>44</v>
      </c>
      <c r="F70">
        <f t="shared" si="8"/>
        <v>3.1400000000000006</v>
      </c>
      <c r="G70">
        <f t="shared" si="9"/>
        <v>9.8596000000000039</v>
      </c>
      <c r="H70" t="s">
        <v>833</v>
      </c>
      <c r="I70">
        <v>19.2</v>
      </c>
      <c r="J70">
        <f t="shared" si="10"/>
        <v>-1.6100000000026427E-2</v>
      </c>
      <c r="K70">
        <f t="shared" si="11"/>
        <v>2.5921000000085094E-4</v>
      </c>
    </row>
    <row r="71" spans="1:11" x14ac:dyDescent="0.3">
      <c r="A71" t="s">
        <v>139</v>
      </c>
      <c r="B71" s="1">
        <v>1497</v>
      </c>
      <c r="C71" s="1">
        <f t="shared" si="6"/>
        <v>244.06999999999994</v>
      </c>
      <c r="D71" s="1">
        <f t="shared" si="7"/>
        <v>59570.164899999967</v>
      </c>
      <c r="E71">
        <v>44</v>
      </c>
      <c r="F71">
        <f t="shared" si="8"/>
        <v>3.1400000000000006</v>
      </c>
      <c r="G71">
        <f t="shared" si="9"/>
        <v>9.8596000000000039</v>
      </c>
      <c r="H71" t="s">
        <v>833</v>
      </c>
      <c r="I71">
        <v>19.2</v>
      </c>
      <c r="J71">
        <f t="shared" si="10"/>
        <v>-1.6100000000026427E-2</v>
      </c>
      <c r="K71">
        <f t="shared" si="11"/>
        <v>2.5921000000085094E-4</v>
      </c>
    </row>
    <row r="72" spans="1:11" x14ac:dyDescent="0.3">
      <c r="A72" t="s">
        <v>139</v>
      </c>
      <c r="B72" s="1">
        <v>1497</v>
      </c>
      <c r="C72" s="1">
        <f t="shared" si="6"/>
        <v>244.06999999999994</v>
      </c>
      <c r="D72" s="1">
        <f t="shared" si="7"/>
        <v>59570.164899999967</v>
      </c>
      <c r="E72">
        <v>44</v>
      </c>
      <c r="F72">
        <f t="shared" si="8"/>
        <v>3.1400000000000006</v>
      </c>
      <c r="G72">
        <f t="shared" si="9"/>
        <v>9.8596000000000039</v>
      </c>
      <c r="H72" t="s">
        <v>833</v>
      </c>
      <c r="I72">
        <v>19.2</v>
      </c>
      <c r="J72">
        <f t="shared" si="10"/>
        <v>-1.6100000000026427E-2</v>
      </c>
      <c r="K72">
        <f t="shared" si="11"/>
        <v>2.5921000000085094E-4</v>
      </c>
    </row>
    <row r="73" spans="1:11" x14ac:dyDescent="0.3">
      <c r="A73" t="s">
        <v>139</v>
      </c>
      <c r="B73" s="1">
        <v>1497</v>
      </c>
      <c r="C73" s="1">
        <f t="shared" si="6"/>
        <v>244.06999999999994</v>
      </c>
      <c r="D73" s="1">
        <f t="shared" si="7"/>
        <v>59570.164899999967</v>
      </c>
      <c r="E73">
        <v>44</v>
      </c>
      <c r="F73">
        <f t="shared" si="8"/>
        <v>3.1400000000000006</v>
      </c>
      <c r="G73">
        <f t="shared" si="9"/>
        <v>9.8596000000000039</v>
      </c>
      <c r="H73" t="s">
        <v>833</v>
      </c>
      <c r="I73">
        <v>19.2</v>
      </c>
      <c r="J73">
        <f t="shared" si="10"/>
        <v>-1.6100000000026427E-2</v>
      </c>
      <c r="K73">
        <f t="shared" si="11"/>
        <v>2.5921000000085094E-4</v>
      </c>
    </row>
    <row r="74" spans="1:11" x14ac:dyDescent="0.3">
      <c r="A74" t="s">
        <v>139</v>
      </c>
      <c r="B74" s="1">
        <v>1497</v>
      </c>
      <c r="C74" s="1">
        <f t="shared" si="6"/>
        <v>244.06999999999994</v>
      </c>
      <c r="D74" s="1">
        <f t="shared" si="7"/>
        <v>59570.164899999967</v>
      </c>
      <c r="E74">
        <v>44</v>
      </c>
      <c r="F74">
        <f t="shared" si="8"/>
        <v>3.1400000000000006</v>
      </c>
      <c r="G74">
        <f t="shared" si="9"/>
        <v>9.8596000000000039</v>
      </c>
      <c r="H74" t="s">
        <v>833</v>
      </c>
      <c r="I74">
        <v>19.2</v>
      </c>
      <c r="J74">
        <f t="shared" si="10"/>
        <v>-1.6100000000026427E-2</v>
      </c>
      <c r="K74">
        <f t="shared" si="11"/>
        <v>2.5921000000085094E-4</v>
      </c>
    </row>
    <row r="75" spans="1:11" x14ac:dyDescent="0.3">
      <c r="A75" t="s">
        <v>139</v>
      </c>
      <c r="B75" s="1">
        <v>1199</v>
      </c>
      <c r="C75" s="1">
        <f t="shared" si="6"/>
        <v>-53.930000000000064</v>
      </c>
      <c r="D75" s="1">
        <f t="shared" si="7"/>
        <v>2908.4449000000068</v>
      </c>
      <c r="E75">
        <v>35</v>
      </c>
      <c r="F75">
        <f t="shared" si="8"/>
        <v>-5.8599999999999994</v>
      </c>
      <c r="G75">
        <f t="shared" si="9"/>
        <v>34.33959999999999</v>
      </c>
      <c r="H75" t="s">
        <v>509</v>
      </c>
      <c r="I75">
        <v>19.2</v>
      </c>
      <c r="J75">
        <f t="shared" si="10"/>
        <v>-1.6100000000026427E-2</v>
      </c>
      <c r="K75">
        <f t="shared" si="11"/>
        <v>2.5921000000085094E-4</v>
      </c>
    </row>
    <row r="76" spans="1:11" x14ac:dyDescent="0.3">
      <c r="A76" t="s">
        <v>139</v>
      </c>
      <c r="B76" s="1">
        <v>1199</v>
      </c>
      <c r="C76" s="1">
        <f t="shared" si="6"/>
        <v>-53.930000000000064</v>
      </c>
      <c r="D76" s="1">
        <f t="shared" si="7"/>
        <v>2908.4449000000068</v>
      </c>
      <c r="E76">
        <v>35</v>
      </c>
      <c r="F76">
        <f t="shared" si="8"/>
        <v>-5.8599999999999994</v>
      </c>
      <c r="G76">
        <f t="shared" si="9"/>
        <v>34.33959999999999</v>
      </c>
      <c r="H76" t="s">
        <v>509</v>
      </c>
      <c r="I76">
        <v>19.2</v>
      </c>
      <c r="J76">
        <f t="shared" si="10"/>
        <v>-1.6100000000026427E-2</v>
      </c>
      <c r="K76">
        <f t="shared" si="11"/>
        <v>2.5921000000085094E-4</v>
      </c>
    </row>
    <row r="77" spans="1:11" x14ac:dyDescent="0.3">
      <c r="A77" t="s">
        <v>139</v>
      </c>
      <c r="B77" s="1">
        <v>1199</v>
      </c>
      <c r="C77" s="1">
        <f t="shared" si="6"/>
        <v>-53.930000000000064</v>
      </c>
      <c r="D77" s="1">
        <f t="shared" si="7"/>
        <v>2908.4449000000068</v>
      </c>
      <c r="E77">
        <v>35</v>
      </c>
      <c r="F77">
        <f t="shared" si="8"/>
        <v>-5.8599999999999994</v>
      </c>
      <c r="G77">
        <f t="shared" si="9"/>
        <v>34.33959999999999</v>
      </c>
      <c r="H77" t="s">
        <v>509</v>
      </c>
      <c r="I77">
        <v>19.2</v>
      </c>
      <c r="J77">
        <f t="shared" si="10"/>
        <v>-1.6100000000026427E-2</v>
      </c>
      <c r="K77">
        <f t="shared" si="11"/>
        <v>2.5921000000085094E-4</v>
      </c>
    </row>
    <row r="78" spans="1:11" x14ac:dyDescent="0.3">
      <c r="A78" t="s">
        <v>139</v>
      </c>
      <c r="B78" s="1">
        <v>1199</v>
      </c>
      <c r="C78" s="1">
        <f t="shared" si="6"/>
        <v>-53.930000000000064</v>
      </c>
      <c r="D78" s="1">
        <f t="shared" si="7"/>
        <v>2908.4449000000068</v>
      </c>
      <c r="E78">
        <v>44</v>
      </c>
      <c r="F78">
        <f t="shared" si="8"/>
        <v>3.1400000000000006</v>
      </c>
      <c r="G78">
        <f t="shared" si="9"/>
        <v>9.8596000000000039</v>
      </c>
      <c r="H78" t="s">
        <v>833</v>
      </c>
      <c r="I78">
        <v>14</v>
      </c>
      <c r="J78">
        <f t="shared" si="10"/>
        <v>-5.2161000000000257</v>
      </c>
      <c r="K78">
        <f t="shared" si="11"/>
        <v>27.207699210000268</v>
      </c>
    </row>
    <row r="79" spans="1:11" x14ac:dyDescent="0.3">
      <c r="A79" t="s">
        <v>139</v>
      </c>
      <c r="B79" s="1">
        <v>1199</v>
      </c>
      <c r="C79" s="1">
        <f t="shared" si="6"/>
        <v>-53.930000000000064</v>
      </c>
      <c r="D79" s="1">
        <f t="shared" si="7"/>
        <v>2908.4449000000068</v>
      </c>
      <c r="E79">
        <v>44</v>
      </c>
      <c r="F79">
        <f t="shared" si="8"/>
        <v>3.1400000000000006</v>
      </c>
      <c r="G79">
        <f t="shared" si="9"/>
        <v>9.8596000000000039</v>
      </c>
      <c r="H79" t="s">
        <v>833</v>
      </c>
      <c r="I79">
        <v>14</v>
      </c>
      <c r="J79">
        <f t="shared" si="10"/>
        <v>-5.2161000000000257</v>
      </c>
      <c r="K79">
        <f t="shared" si="11"/>
        <v>27.207699210000268</v>
      </c>
    </row>
    <row r="80" spans="1:11" x14ac:dyDescent="0.3">
      <c r="A80" t="s">
        <v>139</v>
      </c>
      <c r="B80" s="1">
        <v>1199</v>
      </c>
      <c r="C80" s="1">
        <f t="shared" si="6"/>
        <v>-53.930000000000064</v>
      </c>
      <c r="D80" s="1">
        <f t="shared" si="7"/>
        <v>2908.4449000000068</v>
      </c>
      <c r="E80">
        <v>44</v>
      </c>
      <c r="F80">
        <f t="shared" si="8"/>
        <v>3.1400000000000006</v>
      </c>
      <c r="G80">
        <f t="shared" si="9"/>
        <v>9.8596000000000039</v>
      </c>
      <c r="H80" t="s">
        <v>833</v>
      </c>
      <c r="I80">
        <v>14</v>
      </c>
      <c r="J80">
        <f t="shared" si="10"/>
        <v>-5.2161000000000257</v>
      </c>
      <c r="K80">
        <f t="shared" si="11"/>
        <v>27.207699210000268</v>
      </c>
    </row>
    <row r="81" spans="1:11" x14ac:dyDescent="0.3">
      <c r="A81" t="s">
        <v>139</v>
      </c>
      <c r="B81" s="1">
        <v>1199</v>
      </c>
      <c r="C81" s="1">
        <f t="shared" si="6"/>
        <v>-53.930000000000064</v>
      </c>
      <c r="D81" s="1">
        <f t="shared" si="7"/>
        <v>2908.4449000000068</v>
      </c>
      <c r="E81">
        <v>44</v>
      </c>
      <c r="F81">
        <f t="shared" si="8"/>
        <v>3.1400000000000006</v>
      </c>
      <c r="G81">
        <f t="shared" si="9"/>
        <v>9.8596000000000039</v>
      </c>
      <c r="H81" t="s">
        <v>833</v>
      </c>
      <c r="I81">
        <v>14</v>
      </c>
      <c r="J81">
        <f t="shared" si="10"/>
        <v>-5.2161000000000257</v>
      </c>
      <c r="K81">
        <f t="shared" si="11"/>
        <v>27.207699210000268</v>
      </c>
    </row>
    <row r="82" spans="1:11" x14ac:dyDescent="0.3">
      <c r="A82" t="s">
        <v>139</v>
      </c>
      <c r="B82" s="1">
        <v>1199</v>
      </c>
      <c r="C82" s="1">
        <f t="shared" si="6"/>
        <v>-53.930000000000064</v>
      </c>
      <c r="D82" s="1">
        <f t="shared" si="7"/>
        <v>2908.4449000000068</v>
      </c>
      <c r="E82">
        <v>44</v>
      </c>
      <c r="F82">
        <f t="shared" si="8"/>
        <v>3.1400000000000006</v>
      </c>
      <c r="G82">
        <f t="shared" si="9"/>
        <v>9.8596000000000039</v>
      </c>
      <c r="H82" t="s">
        <v>833</v>
      </c>
      <c r="I82">
        <v>14</v>
      </c>
      <c r="J82">
        <f t="shared" si="10"/>
        <v>-5.2161000000000257</v>
      </c>
      <c r="K82">
        <f t="shared" si="11"/>
        <v>27.207699210000268</v>
      </c>
    </row>
    <row r="83" spans="1:11" x14ac:dyDescent="0.3">
      <c r="A83" t="s">
        <v>139</v>
      </c>
      <c r="B83" s="1">
        <v>1199</v>
      </c>
      <c r="C83" s="1">
        <f t="shared" si="6"/>
        <v>-53.930000000000064</v>
      </c>
      <c r="D83" s="1">
        <f t="shared" si="7"/>
        <v>2908.4449000000068</v>
      </c>
      <c r="E83">
        <v>44</v>
      </c>
      <c r="F83">
        <f t="shared" si="8"/>
        <v>3.1400000000000006</v>
      </c>
      <c r="G83">
        <f t="shared" si="9"/>
        <v>9.8596000000000039</v>
      </c>
      <c r="H83" t="s">
        <v>833</v>
      </c>
      <c r="I83">
        <v>14</v>
      </c>
      <c r="J83">
        <f t="shared" si="10"/>
        <v>-5.2161000000000257</v>
      </c>
      <c r="K83">
        <f t="shared" si="11"/>
        <v>27.207699210000268</v>
      </c>
    </row>
    <row r="84" spans="1:11" x14ac:dyDescent="0.3">
      <c r="A84" t="s">
        <v>139</v>
      </c>
      <c r="B84" s="1">
        <v>1199</v>
      </c>
      <c r="C84" s="1">
        <f t="shared" si="6"/>
        <v>-53.930000000000064</v>
      </c>
      <c r="D84" s="1">
        <f t="shared" si="7"/>
        <v>2908.4449000000068</v>
      </c>
      <c r="E84">
        <v>44</v>
      </c>
      <c r="F84">
        <f t="shared" si="8"/>
        <v>3.1400000000000006</v>
      </c>
      <c r="G84">
        <f t="shared" si="9"/>
        <v>9.8596000000000039</v>
      </c>
      <c r="H84" t="s">
        <v>833</v>
      </c>
      <c r="I84">
        <v>14</v>
      </c>
      <c r="J84">
        <f t="shared" si="10"/>
        <v>-5.2161000000000257</v>
      </c>
      <c r="K84">
        <f t="shared" si="11"/>
        <v>27.207699210000268</v>
      </c>
    </row>
    <row r="85" spans="1:11" x14ac:dyDescent="0.3">
      <c r="A85" t="s">
        <v>139</v>
      </c>
      <c r="B85" s="1">
        <v>1199</v>
      </c>
      <c r="C85" s="1">
        <f t="shared" si="6"/>
        <v>-53.930000000000064</v>
      </c>
      <c r="D85" s="1">
        <f t="shared" si="7"/>
        <v>2908.4449000000068</v>
      </c>
      <c r="E85">
        <v>44</v>
      </c>
      <c r="F85">
        <f t="shared" si="8"/>
        <v>3.1400000000000006</v>
      </c>
      <c r="G85">
        <f t="shared" si="9"/>
        <v>9.8596000000000039</v>
      </c>
      <c r="H85" t="s">
        <v>833</v>
      </c>
      <c r="I85">
        <v>10.8</v>
      </c>
      <c r="J85">
        <f t="shared" si="10"/>
        <v>-8.416100000000025</v>
      </c>
      <c r="K85">
        <f t="shared" si="11"/>
        <v>70.830739210000417</v>
      </c>
    </row>
    <row r="86" spans="1:11" x14ac:dyDescent="0.3">
      <c r="A86" t="s">
        <v>139</v>
      </c>
      <c r="B86" s="1">
        <v>1199</v>
      </c>
      <c r="C86" s="1">
        <f t="shared" si="6"/>
        <v>-53.930000000000064</v>
      </c>
      <c r="D86" s="1">
        <f t="shared" si="7"/>
        <v>2908.4449000000068</v>
      </c>
      <c r="E86">
        <v>44</v>
      </c>
      <c r="F86">
        <f t="shared" si="8"/>
        <v>3.1400000000000006</v>
      </c>
      <c r="G86">
        <f t="shared" si="9"/>
        <v>9.8596000000000039</v>
      </c>
      <c r="H86" t="s">
        <v>833</v>
      </c>
      <c r="I86">
        <v>10.8</v>
      </c>
      <c r="J86">
        <f t="shared" si="10"/>
        <v>-8.416100000000025</v>
      </c>
      <c r="K86">
        <f t="shared" si="11"/>
        <v>70.830739210000417</v>
      </c>
    </row>
    <row r="87" spans="1:11" x14ac:dyDescent="0.3">
      <c r="A87" t="s">
        <v>139</v>
      </c>
      <c r="B87" s="1">
        <v>1199</v>
      </c>
      <c r="C87" s="1">
        <f t="shared" si="6"/>
        <v>-53.930000000000064</v>
      </c>
      <c r="D87" s="1">
        <f t="shared" si="7"/>
        <v>2908.4449000000068</v>
      </c>
      <c r="E87">
        <v>44</v>
      </c>
      <c r="F87">
        <f t="shared" si="8"/>
        <v>3.1400000000000006</v>
      </c>
      <c r="G87">
        <f t="shared" si="9"/>
        <v>9.8596000000000039</v>
      </c>
      <c r="H87" t="s">
        <v>833</v>
      </c>
      <c r="I87">
        <v>10.8</v>
      </c>
      <c r="J87">
        <f t="shared" si="10"/>
        <v>-8.416100000000025</v>
      </c>
      <c r="K87">
        <f t="shared" si="11"/>
        <v>70.830739210000417</v>
      </c>
    </row>
    <row r="88" spans="1:11" x14ac:dyDescent="0.3">
      <c r="A88" t="s">
        <v>139</v>
      </c>
      <c r="B88" s="1">
        <v>1199</v>
      </c>
      <c r="C88" s="1">
        <f t="shared" si="6"/>
        <v>-53.930000000000064</v>
      </c>
      <c r="D88" s="1">
        <f t="shared" si="7"/>
        <v>2908.4449000000068</v>
      </c>
      <c r="E88">
        <v>44</v>
      </c>
      <c r="F88">
        <f t="shared" si="8"/>
        <v>3.1400000000000006</v>
      </c>
      <c r="G88">
        <f t="shared" si="9"/>
        <v>9.8596000000000039</v>
      </c>
      <c r="H88" t="s">
        <v>833</v>
      </c>
      <c r="I88">
        <v>13.93</v>
      </c>
      <c r="J88">
        <f t="shared" si="10"/>
        <v>-5.286100000000026</v>
      </c>
      <c r="K88">
        <f t="shared" si="11"/>
        <v>27.942853210000276</v>
      </c>
    </row>
    <row r="89" spans="1:11" x14ac:dyDescent="0.3">
      <c r="A89" t="s">
        <v>139</v>
      </c>
      <c r="B89" s="1">
        <v>1199</v>
      </c>
      <c r="C89" s="1">
        <f t="shared" si="6"/>
        <v>-53.930000000000064</v>
      </c>
      <c r="D89" s="1">
        <f t="shared" si="7"/>
        <v>2908.4449000000068</v>
      </c>
      <c r="E89">
        <v>44</v>
      </c>
      <c r="F89">
        <f t="shared" si="8"/>
        <v>3.1400000000000006</v>
      </c>
      <c r="G89">
        <f t="shared" si="9"/>
        <v>9.8596000000000039</v>
      </c>
      <c r="H89" t="s">
        <v>833</v>
      </c>
      <c r="I89">
        <v>19.2</v>
      </c>
      <c r="J89">
        <f t="shared" si="10"/>
        <v>-1.6100000000026427E-2</v>
      </c>
      <c r="K89">
        <f t="shared" si="11"/>
        <v>2.5921000000085094E-4</v>
      </c>
    </row>
    <row r="90" spans="1:11" x14ac:dyDescent="0.3">
      <c r="A90" t="s">
        <v>139</v>
      </c>
      <c r="B90" s="1">
        <v>1199</v>
      </c>
      <c r="C90" s="1">
        <f t="shared" si="6"/>
        <v>-53.930000000000064</v>
      </c>
      <c r="D90" s="1">
        <f t="shared" si="7"/>
        <v>2908.4449000000068</v>
      </c>
      <c r="E90">
        <v>44</v>
      </c>
      <c r="F90">
        <f t="shared" si="8"/>
        <v>3.1400000000000006</v>
      </c>
      <c r="G90">
        <f t="shared" si="9"/>
        <v>9.8596000000000039</v>
      </c>
      <c r="H90" t="s">
        <v>833</v>
      </c>
      <c r="I90">
        <v>19.2</v>
      </c>
      <c r="J90">
        <f t="shared" si="10"/>
        <v>-1.6100000000026427E-2</v>
      </c>
      <c r="K90">
        <f t="shared" si="11"/>
        <v>2.5921000000085094E-4</v>
      </c>
    </row>
    <row r="91" spans="1:11" x14ac:dyDescent="0.3">
      <c r="A91" t="s">
        <v>139</v>
      </c>
      <c r="B91" s="1">
        <v>1199</v>
      </c>
      <c r="C91" s="1">
        <f t="shared" si="6"/>
        <v>-53.930000000000064</v>
      </c>
      <c r="D91" s="1">
        <f t="shared" si="7"/>
        <v>2908.4449000000068</v>
      </c>
      <c r="E91">
        <v>44</v>
      </c>
      <c r="F91">
        <f t="shared" si="8"/>
        <v>3.1400000000000006</v>
      </c>
      <c r="G91">
        <f t="shared" si="9"/>
        <v>9.8596000000000039</v>
      </c>
      <c r="H91" t="s">
        <v>833</v>
      </c>
      <c r="I91">
        <v>19.2</v>
      </c>
      <c r="J91">
        <f t="shared" si="10"/>
        <v>-1.6100000000026427E-2</v>
      </c>
      <c r="K91">
        <f t="shared" si="11"/>
        <v>2.5921000000085094E-4</v>
      </c>
    </row>
    <row r="92" spans="1:11" x14ac:dyDescent="0.3">
      <c r="A92" t="s">
        <v>139</v>
      </c>
      <c r="B92" s="1">
        <v>1199</v>
      </c>
      <c r="C92" s="1">
        <f t="shared" si="6"/>
        <v>-53.930000000000064</v>
      </c>
      <c r="D92" s="1">
        <f t="shared" si="7"/>
        <v>2908.4449000000068</v>
      </c>
      <c r="E92">
        <v>50</v>
      </c>
      <c r="F92">
        <f t="shared" si="8"/>
        <v>9.14</v>
      </c>
      <c r="G92">
        <f t="shared" si="9"/>
        <v>83.539600000000007</v>
      </c>
      <c r="H92" t="s">
        <v>833</v>
      </c>
      <c r="I92">
        <v>19.2</v>
      </c>
      <c r="J92">
        <f t="shared" si="10"/>
        <v>-1.6100000000026427E-2</v>
      </c>
      <c r="K92">
        <f t="shared" si="11"/>
        <v>2.5921000000085094E-4</v>
      </c>
    </row>
    <row r="93" spans="1:11" x14ac:dyDescent="0.3">
      <c r="A93" t="s">
        <v>139</v>
      </c>
      <c r="B93" s="1">
        <v>1199</v>
      </c>
      <c r="C93" s="1">
        <f t="shared" si="6"/>
        <v>-53.930000000000064</v>
      </c>
      <c r="D93" s="1">
        <f t="shared" si="7"/>
        <v>2908.4449000000068</v>
      </c>
      <c r="E93">
        <v>50</v>
      </c>
      <c r="F93">
        <f t="shared" si="8"/>
        <v>9.14</v>
      </c>
      <c r="G93">
        <f t="shared" si="9"/>
        <v>83.539600000000007</v>
      </c>
      <c r="H93" t="s">
        <v>833</v>
      </c>
      <c r="I93">
        <v>19.2</v>
      </c>
      <c r="J93">
        <f t="shared" si="10"/>
        <v>-1.6100000000026427E-2</v>
      </c>
      <c r="K93">
        <f t="shared" si="11"/>
        <v>2.5921000000085094E-4</v>
      </c>
    </row>
    <row r="94" spans="1:11" x14ac:dyDescent="0.3">
      <c r="A94" t="s">
        <v>139</v>
      </c>
      <c r="B94" s="1">
        <v>1199</v>
      </c>
      <c r="C94" s="1">
        <f t="shared" si="6"/>
        <v>-53.930000000000064</v>
      </c>
      <c r="D94" s="1">
        <f t="shared" si="7"/>
        <v>2908.4449000000068</v>
      </c>
      <c r="E94">
        <v>50</v>
      </c>
      <c r="F94">
        <f t="shared" si="8"/>
        <v>9.14</v>
      </c>
      <c r="G94">
        <f t="shared" si="9"/>
        <v>83.539600000000007</v>
      </c>
      <c r="H94" t="s">
        <v>147</v>
      </c>
      <c r="I94">
        <v>19.2</v>
      </c>
      <c r="J94">
        <f t="shared" si="10"/>
        <v>-1.6100000000026427E-2</v>
      </c>
      <c r="K94">
        <f t="shared" si="11"/>
        <v>2.5921000000085094E-4</v>
      </c>
    </row>
    <row r="95" spans="1:11" x14ac:dyDescent="0.3">
      <c r="A95" t="s">
        <v>139</v>
      </c>
      <c r="B95" s="1">
        <v>1199</v>
      </c>
      <c r="C95" s="1">
        <f t="shared" si="6"/>
        <v>-53.930000000000064</v>
      </c>
      <c r="D95" s="1">
        <f t="shared" si="7"/>
        <v>2908.4449000000068</v>
      </c>
      <c r="E95">
        <v>50</v>
      </c>
      <c r="F95">
        <f t="shared" si="8"/>
        <v>9.14</v>
      </c>
      <c r="G95">
        <f t="shared" si="9"/>
        <v>83.539600000000007</v>
      </c>
      <c r="H95" t="s">
        <v>147</v>
      </c>
      <c r="I95">
        <v>19.2</v>
      </c>
      <c r="J95">
        <f t="shared" si="10"/>
        <v>-1.6100000000026427E-2</v>
      </c>
      <c r="K95">
        <f t="shared" si="11"/>
        <v>2.5921000000085094E-4</v>
      </c>
    </row>
    <row r="96" spans="1:11" x14ac:dyDescent="0.3">
      <c r="A96" t="s">
        <v>139</v>
      </c>
      <c r="B96" s="1">
        <v>1199</v>
      </c>
      <c r="C96" s="1">
        <f t="shared" si="6"/>
        <v>-53.930000000000064</v>
      </c>
      <c r="D96" s="1">
        <f t="shared" si="7"/>
        <v>2908.4449000000068</v>
      </c>
      <c r="E96">
        <v>50</v>
      </c>
      <c r="F96">
        <f t="shared" si="8"/>
        <v>9.14</v>
      </c>
      <c r="G96">
        <f t="shared" si="9"/>
        <v>83.539600000000007</v>
      </c>
      <c r="H96" t="s">
        <v>147</v>
      </c>
      <c r="I96">
        <v>19.2</v>
      </c>
      <c r="J96">
        <f t="shared" si="10"/>
        <v>-1.6100000000026427E-2</v>
      </c>
      <c r="K96">
        <f t="shared" si="11"/>
        <v>2.5921000000085094E-4</v>
      </c>
    </row>
    <row r="97" spans="1:11" x14ac:dyDescent="0.3">
      <c r="A97" t="s">
        <v>139</v>
      </c>
      <c r="B97" s="1">
        <v>1199</v>
      </c>
      <c r="C97" s="1">
        <f t="shared" si="6"/>
        <v>-53.930000000000064</v>
      </c>
      <c r="D97" s="1">
        <f t="shared" si="7"/>
        <v>2908.4449000000068</v>
      </c>
      <c r="E97">
        <v>50</v>
      </c>
      <c r="F97">
        <f t="shared" si="8"/>
        <v>9.14</v>
      </c>
      <c r="G97">
        <f t="shared" si="9"/>
        <v>83.539600000000007</v>
      </c>
      <c r="H97" t="s">
        <v>147</v>
      </c>
      <c r="I97">
        <v>19.2</v>
      </c>
      <c r="J97">
        <f t="shared" si="10"/>
        <v>-1.6100000000026427E-2</v>
      </c>
      <c r="K97">
        <f t="shared" si="11"/>
        <v>2.5921000000085094E-4</v>
      </c>
    </row>
    <row r="98" spans="1:11" x14ac:dyDescent="0.3">
      <c r="A98" t="s">
        <v>139</v>
      </c>
      <c r="B98" s="1">
        <v>1199</v>
      </c>
      <c r="C98" s="1">
        <f t="shared" si="6"/>
        <v>-53.930000000000064</v>
      </c>
      <c r="D98" s="1">
        <f t="shared" si="7"/>
        <v>2908.4449000000068</v>
      </c>
      <c r="E98">
        <v>35</v>
      </c>
      <c r="F98">
        <f t="shared" si="8"/>
        <v>-5.8599999999999994</v>
      </c>
      <c r="G98">
        <f t="shared" si="9"/>
        <v>34.33959999999999</v>
      </c>
      <c r="H98" t="s">
        <v>682</v>
      </c>
      <c r="I98">
        <v>19.2</v>
      </c>
      <c r="J98">
        <f t="shared" si="10"/>
        <v>-1.6100000000026427E-2</v>
      </c>
      <c r="K98">
        <f t="shared" si="11"/>
        <v>2.5921000000085094E-4</v>
      </c>
    </row>
    <row r="99" spans="1:11" x14ac:dyDescent="0.3">
      <c r="A99" t="s">
        <v>139</v>
      </c>
      <c r="B99" s="1">
        <v>1047</v>
      </c>
      <c r="C99" s="1">
        <f t="shared" si="6"/>
        <v>-205.93000000000006</v>
      </c>
      <c r="D99" s="1">
        <f t="shared" si="7"/>
        <v>42407.164900000025</v>
      </c>
      <c r="E99">
        <v>35</v>
      </c>
      <c r="F99">
        <f t="shared" si="8"/>
        <v>-5.8599999999999994</v>
      </c>
      <c r="G99">
        <f t="shared" si="9"/>
        <v>34.33959999999999</v>
      </c>
      <c r="H99" t="s">
        <v>682</v>
      </c>
      <c r="I99">
        <v>19.2</v>
      </c>
      <c r="J99">
        <f t="shared" si="10"/>
        <v>-1.6100000000026427E-2</v>
      </c>
      <c r="K99">
        <f t="shared" si="11"/>
        <v>2.5921000000085094E-4</v>
      </c>
    </row>
    <row r="100" spans="1:11" x14ac:dyDescent="0.3">
      <c r="A100" t="s">
        <v>139</v>
      </c>
      <c r="B100" s="1">
        <v>1199</v>
      </c>
      <c r="C100" s="1">
        <f t="shared" si="6"/>
        <v>-53.930000000000064</v>
      </c>
      <c r="D100" s="1">
        <f t="shared" si="7"/>
        <v>2908.4449000000068</v>
      </c>
      <c r="E100">
        <v>35</v>
      </c>
      <c r="F100">
        <f t="shared" si="8"/>
        <v>-5.8599999999999994</v>
      </c>
      <c r="G100">
        <f t="shared" si="9"/>
        <v>34.33959999999999</v>
      </c>
      <c r="H100" t="s">
        <v>682</v>
      </c>
      <c r="I100">
        <v>19.2</v>
      </c>
      <c r="J100">
        <f t="shared" si="10"/>
        <v>-1.6100000000026427E-2</v>
      </c>
      <c r="K100">
        <f t="shared" si="11"/>
        <v>2.5921000000085094E-4</v>
      </c>
    </row>
    <row r="101" spans="1:11" x14ac:dyDescent="0.3">
      <c r="A101" t="s">
        <v>139</v>
      </c>
      <c r="B101" s="1">
        <v>1199</v>
      </c>
      <c r="C101" s="1">
        <f t="shared" si="6"/>
        <v>-53.930000000000064</v>
      </c>
      <c r="D101" s="1">
        <f t="shared" si="7"/>
        <v>2908.4449000000068</v>
      </c>
      <c r="E101">
        <v>44</v>
      </c>
      <c r="F101">
        <f t="shared" si="8"/>
        <v>3.1400000000000006</v>
      </c>
      <c r="G101">
        <f t="shared" si="9"/>
        <v>9.8596000000000039</v>
      </c>
      <c r="H101" t="s">
        <v>423</v>
      </c>
      <c r="I101">
        <v>19.2</v>
      </c>
      <c r="J101">
        <f t="shared" si="10"/>
        <v>-1.6100000000026427E-2</v>
      </c>
      <c r="K101">
        <f t="shared" si="11"/>
        <v>2.5921000000085094E-4</v>
      </c>
    </row>
  </sheetData>
  <conditionalFormatting sqref="B102:D1048576">
    <cfRule type="cellIs" dxfId="30" priority="5" operator="lessThan">
      <formula>749.5</formula>
    </cfRule>
    <cfRule type="cellIs" dxfId="29" priority="6" operator="greaterThan">
      <formula>1945.5</formula>
    </cfRule>
  </conditionalFormatting>
  <conditionalFormatting sqref="E102:G1048576">
    <cfRule type="cellIs" dxfId="28" priority="3" operator="lessThan">
      <formula>21.5</formula>
    </cfRule>
    <cfRule type="cellIs" dxfId="27" priority="4" operator="greaterThan">
      <formula>57.5</formula>
    </cfRule>
  </conditionalFormatting>
  <conditionalFormatting sqref="I102:I1048576">
    <cfRule type="cellIs" dxfId="26" priority="1" operator="lessThan">
      <formula>-0.76</formula>
    </cfRule>
    <cfRule type="cellIs" dxfId="25" priority="2" operator="greaterThan">
      <formula>38.6</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50488-00C8-4EC4-86E4-BE1E84C2684E}">
  <dimension ref="A1:F101"/>
  <sheetViews>
    <sheetView topLeftCell="A10" workbookViewId="0">
      <selection activeCell="N14" sqref="N14"/>
    </sheetView>
  </sheetViews>
  <sheetFormatPr defaultRowHeight="14.4" x14ac:dyDescent="0.3"/>
  <cols>
    <col min="1" max="1" width="12.88671875" bestFit="1" customWidth="1"/>
    <col min="2" max="2" width="22.88671875" bestFit="1" customWidth="1"/>
    <col min="3" max="3" width="20.77734375" bestFit="1" customWidth="1"/>
    <col min="6" max="6" width="24" bestFit="1" customWidth="1"/>
  </cols>
  <sheetData>
    <row r="1" spans="1:6" x14ac:dyDescent="0.3">
      <c r="A1" t="s">
        <v>4</v>
      </c>
      <c r="B1" t="s">
        <v>11</v>
      </c>
      <c r="C1" t="s">
        <v>18</v>
      </c>
    </row>
    <row r="2" spans="1:6" x14ac:dyDescent="0.3">
      <c r="A2" s="1">
        <v>1199</v>
      </c>
      <c r="B2">
        <v>24</v>
      </c>
      <c r="C2">
        <v>23.6</v>
      </c>
      <c r="F2" t="s">
        <v>2477</v>
      </c>
    </row>
    <row r="3" spans="1:6" x14ac:dyDescent="0.3">
      <c r="A3" s="1">
        <v>1199</v>
      </c>
      <c r="B3">
        <v>24</v>
      </c>
      <c r="C3">
        <v>23.6</v>
      </c>
      <c r="F3">
        <f>CORREL(A:A,C:C)</f>
        <v>2.2970778270361612E-2</v>
      </c>
    </row>
    <row r="4" spans="1:6" x14ac:dyDescent="0.3">
      <c r="A4" s="1">
        <v>1199</v>
      </c>
      <c r="B4">
        <v>44</v>
      </c>
      <c r="C4">
        <v>19.2</v>
      </c>
    </row>
    <row r="5" spans="1:6" x14ac:dyDescent="0.3">
      <c r="A5" s="1">
        <v>1199</v>
      </c>
      <c r="B5">
        <v>24</v>
      </c>
      <c r="C5">
        <v>23.6</v>
      </c>
      <c r="F5" t="s">
        <v>2476</v>
      </c>
    </row>
    <row r="6" spans="1:6" x14ac:dyDescent="0.3">
      <c r="A6" s="1">
        <v>1199</v>
      </c>
      <c r="B6">
        <v>24</v>
      </c>
      <c r="C6">
        <v>23.6</v>
      </c>
      <c r="F6">
        <f>CORREL(B:B,C:C)</f>
        <v>-0.53473655340964499</v>
      </c>
    </row>
    <row r="7" spans="1:6" x14ac:dyDescent="0.3">
      <c r="A7" s="1">
        <v>1199</v>
      </c>
      <c r="B7">
        <v>24</v>
      </c>
      <c r="C7">
        <v>23.6</v>
      </c>
    </row>
    <row r="8" spans="1:6" x14ac:dyDescent="0.3">
      <c r="A8" s="1">
        <v>1199</v>
      </c>
      <c r="B8">
        <v>35</v>
      </c>
      <c r="C8">
        <v>19.2</v>
      </c>
    </row>
    <row r="9" spans="1:6" x14ac:dyDescent="0.3">
      <c r="A9" s="1">
        <v>1199</v>
      </c>
      <c r="B9">
        <v>35</v>
      </c>
      <c r="C9">
        <v>23.84</v>
      </c>
    </row>
    <row r="10" spans="1:6" x14ac:dyDescent="0.3">
      <c r="A10" s="1">
        <v>1199</v>
      </c>
      <c r="B10">
        <v>35</v>
      </c>
      <c r="C10">
        <v>23.84</v>
      </c>
    </row>
    <row r="11" spans="1:6" x14ac:dyDescent="0.3">
      <c r="A11" s="1">
        <v>1199</v>
      </c>
      <c r="B11">
        <v>35</v>
      </c>
      <c r="C11">
        <v>23.84</v>
      </c>
    </row>
    <row r="12" spans="1:6" x14ac:dyDescent="0.3">
      <c r="A12" s="1">
        <v>1199</v>
      </c>
      <c r="B12">
        <v>35</v>
      </c>
      <c r="C12">
        <v>23.84</v>
      </c>
    </row>
    <row r="13" spans="1:6" x14ac:dyDescent="0.3">
      <c r="A13" s="1">
        <v>1199</v>
      </c>
      <c r="B13">
        <v>35</v>
      </c>
      <c r="C13">
        <v>23.84</v>
      </c>
    </row>
    <row r="14" spans="1:6" x14ac:dyDescent="0.3">
      <c r="A14" s="1">
        <v>1199</v>
      </c>
      <c r="B14">
        <v>35</v>
      </c>
      <c r="C14">
        <v>23.84</v>
      </c>
    </row>
    <row r="15" spans="1:6" x14ac:dyDescent="0.3">
      <c r="A15" s="1">
        <v>1199</v>
      </c>
      <c r="B15">
        <v>35</v>
      </c>
      <c r="C15">
        <v>23.84</v>
      </c>
    </row>
    <row r="16" spans="1:6" x14ac:dyDescent="0.3">
      <c r="A16" s="1">
        <v>1248</v>
      </c>
      <c r="B16">
        <v>44</v>
      </c>
      <c r="C16">
        <v>22.95</v>
      </c>
    </row>
    <row r="17" spans="1:3" x14ac:dyDescent="0.3">
      <c r="A17" s="1">
        <v>1248</v>
      </c>
      <c r="B17">
        <v>44</v>
      </c>
      <c r="C17">
        <v>22.95</v>
      </c>
    </row>
    <row r="18" spans="1:3" x14ac:dyDescent="0.3">
      <c r="A18" s="1">
        <v>1248</v>
      </c>
      <c r="B18">
        <v>44</v>
      </c>
      <c r="C18">
        <v>22.95</v>
      </c>
    </row>
    <row r="19" spans="1:3" x14ac:dyDescent="0.3">
      <c r="A19" s="1">
        <v>1248</v>
      </c>
      <c r="B19">
        <v>44</v>
      </c>
      <c r="C19">
        <v>22.95</v>
      </c>
    </row>
    <row r="20" spans="1:3" x14ac:dyDescent="0.3">
      <c r="A20" s="1">
        <v>1193</v>
      </c>
      <c r="B20">
        <v>44</v>
      </c>
      <c r="C20">
        <v>17.57</v>
      </c>
    </row>
    <row r="21" spans="1:3" x14ac:dyDescent="0.3">
      <c r="A21" s="1">
        <v>1193</v>
      </c>
      <c r="B21">
        <v>44</v>
      </c>
      <c r="C21">
        <v>17.57</v>
      </c>
    </row>
    <row r="22" spans="1:3" x14ac:dyDescent="0.3">
      <c r="A22" s="1">
        <v>1193</v>
      </c>
      <c r="B22">
        <v>44</v>
      </c>
      <c r="C22">
        <v>17.57</v>
      </c>
    </row>
    <row r="23" spans="1:3" x14ac:dyDescent="0.3">
      <c r="A23" s="1">
        <v>1193</v>
      </c>
      <c r="B23">
        <v>44</v>
      </c>
      <c r="C23">
        <v>17.57</v>
      </c>
    </row>
    <row r="24" spans="1:3" x14ac:dyDescent="0.3">
      <c r="A24" s="1">
        <v>1199</v>
      </c>
      <c r="B24">
        <v>37</v>
      </c>
      <c r="C24">
        <v>19.2</v>
      </c>
    </row>
    <row r="25" spans="1:3" x14ac:dyDescent="0.3">
      <c r="A25" s="1">
        <v>1199</v>
      </c>
      <c r="B25">
        <v>37</v>
      </c>
      <c r="C25">
        <v>19.2</v>
      </c>
    </row>
    <row r="26" spans="1:3" x14ac:dyDescent="0.3">
      <c r="A26" s="1">
        <v>1199</v>
      </c>
      <c r="B26">
        <v>37</v>
      </c>
      <c r="C26">
        <v>19.2</v>
      </c>
    </row>
    <row r="27" spans="1:3" x14ac:dyDescent="0.3">
      <c r="A27" s="1">
        <v>1199</v>
      </c>
      <c r="B27">
        <v>37</v>
      </c>
      <c r="C27">
        <v>19.2</v>
      </c>
    </row>
    <row r="28" spans="1:3" x14ac:dyDescent="0.3">
      <c r="A28" s="1">
        <v>1199</v>
      </c>
      <c r="B28">
        <v>37</v>
      </c>
      <c r="C28">
        <v>19.2</v>
      </c>
    </row>
    <row r="29" spans="1:3" x14ac:dyDescent="0.3">
      <c r="A29" s="1">
        <v>1497</v>
      </c>
      <c r="B29">
        <v>37</v>
      </c>
      <c r="C29">
        <v>19.2</v>
      </c>
    </row>
    <row r="30" spans="1:3" x14ac:dyDescent="0.3">
      <c r="A30" s="1">
        <v>1497</v>
      </c>
      <c r="B30">
        <v>37</v>
      </c>
      <c r="C30">
        <v>19.2</v>
      </c>
    </row>
    <row r="31" spans="1:3" x14ac:dyDescent="0.3">
      <c r="A31" s="1">
        <v>1497</v>
      </c>
      <c r="B31">
        <v>37</v>
      </c>
      <c r="C31">
        <v>19.2</v>
      </c>
    </row>
    <row r="32" spans="1:3" x14ac:dyDescent="0.3">
      <c r="A32" s="1">
        <v>1497</v>
      </c>
      <c r="B32">
        <v>37</v>
      </c>
      <c r="C32">
        <v>19.2</v>
      </c>
    </row>
    <row r="33" spans="1:3" x14ac:dyDescent="0.3">
      <c r="A33" s="1">
        <v>1497</v>
      </c>
      <c r="B33">
        <v>37</v>
      </c>
      <c r="C33">
        <v>19.2</v>
      </c>
    </row>
    <row r="34" spans="1:3" x14ac:dyDescent="0.3">
      <c r="A34" s="1">
        <v>1199</v>
      </c>
      <c r="B34">
        <v>35</v>
      </c>
      <c r="C34">
        <v>24.12</v>
      </c>
    </row>
    <row r="35" spans="1:3" x14ac:dyDescent="0.3">
      <c r="A35" s="1">
        <v>1199</v>
      </c>
      <c r="B35">
        <v>35</v>
      </c>
      <c r="C35">
        <v>24.12</v>
      </c>
    </row>
    <row r="36" spans="1:3" x14ac:dyDescent="0.3">
      <c r="A36" s="1">
        <v>1199</v>
      </c>
      <c r="B36">
        <v>35</v>
      </c>
      <c r="C36">
        <v>24.12</v>
      </c>
    </row>
    <row r="37" spans="1:3" x14ac:dyDescent="0.3">
      <c r="A37" s="1">
        <v>1199</v>
      </c>
      <c r="B37">
        <v>35</v>
      </c>
      <c r="C37">
        <v>24.12</v>
      </c>
    </row>
    <row r="38" spans="1:3" x14ac:dyDescent="0.3">
      <c r="A38" s="1">
        <v>1199</v>
      </c>
      <c r="B38">
        <v>35</v>
      </c>
      <c r="C38">
        <v>24.12</v>
      </c>
    </row>
    <row r="39" spans="1:3" x14ac:dyDescent="0.3">
      <c r="A39" s="1">
        <v>1199</v>
      </c>
      <c r="B39">
        <v>35</v>
      </c>
      <c r="C39">
        <v>24.12</v>
      </c>
    </row>
    <row r="40" spans="1:3" x14ac:dyDescent="0.3">
      <c r="A40" s="1">
        <v>1193</v>
      </c>
      <c r="B40">
        <v>44</v>
      </c>
      <c r="C40">
        <v>13.2</v>
      </c>
    </row>
    <row r="41" spans="1:3" x14ac:dyDescent="0.3">
      <c r="A41" s="1">
        <v>1248</v>
      </c>
      <c r="B41">
        <v>44</v>
      </c>
      <c r="C41">
        <v>19.2</v>
      </c>
    </row>
    <row r="42" spans="1:3" x14ac:dyDescent="0.3">
      <c r="A42" s="1">
        <v>1193</v>
      </c>
      <c r="B42">
        <v>44</v>
      </c>
      <c r="C42">
        <v>13.2</v>
      </c>
    </row>
    <row r="43" spans="1:3" x14ac:dyDescent="0.3">
      <c r="A43" s="1">
        <v>1193</v>
      </c>
      <c r="B43">
        <v>44</v>
      </c>
      <c r="C43">
        <v>13.2</v>
      </c>
    </row>
    <row r="44" spans="1:3" x14ac:dyDescent="0.3">
      <c r="A44" s="1">
        <v>1193</v>
      </c>
      <c r="B44">
        <v>44</v>
      </c>
      <c r="C44">
        <v>13.2</v>
      </c>
    </row>
    <row r="45" spans="1:3" x14ac:dyDescent="0.3">
      <c r="A45" s="1">
        <v>1248</v>
      </c>
      <c r="B45">
        <v>44</v>
      </c>
      <c r="C45">
        <v>19.2</v>
      </c>
    </row>
    <row r="46" spans="1:3" x14ac:dyDescent="0.3">
      <c r="A46" s="1">
        <v>1248</v>
      </c>
      <c r="B46">
        <v>44</v>
      </c>
      <c r="C46">
        <v>19.2</v>
      </c>
    </row>
    <row r="47" spans="1:3" x14ac:dyDescent="0.3">
      <c r="A47" s="1">
        <v>1248</v>
      </c>
      <c r="B47">
        <v>44</v>
      </c>
      <c r="C47">
        <v>19.2</v>
      </c>
    </row>
    <row r="48" spans="1:3" x14ac:dyDescent="0.3">
      <c r="A48" s="1">
        <v>1248</v>
      </c>
      <c r="B48">
        <v>44</v>
      </c>
      <c r="C48">
        <v>19.2</v>
      </c>
    </row>
    <row r="49" spans="1:3" x14ac:dyDescent="0.3">
      <c r="A49" s="1">
        <v>1248</v>
      </c>
      <c r="B49">
        <v>44</v>
      </c>
      <c r="C49">
        <v>19.2</v>
      </c>
    </row>
    <row r="50" spans="1:3" x14ac:dyDescent="0.3">
      <c r="A50" s="1">
        <v>1248</v>
      </c>
      <c r="B50">
        <v>44</v>
      </c>
      <c r="C50">
        <v>19.2</v>
      </c>
    </row>
    <row r="51" spans="1:3" x14ac:dyDescent="0.3">
      <c r="A51" s="1">
        <v>1198</v>
      </c>
      <c r="B51">
        <v>44</v>
      </c>
      <c r="C51">
        <v>19.2</v>
      </c>
    </row>
    <row r="52" spans="1:3" x14ac:dyDescent="0.3">
      <c r="A52" s="1">
        <v>1198</v>
      </c>
      <c r="B52">
        <v>44</v>
      </c>
      <c r="C52">
        <v>19.2</v>
      </c>
    </row>
    <row r="53" spans="1:3" x14ac:dyDescent="0.3">
      <c r="A53" s="1">
        <v>1198</v>
      </c>
      <c r="B53">
        <v>44</v>
      </c>
      <c r="C53">
        <v>19.2</v>
      </c>
    </row>
    <row r="54" spans="1:3" x14ac:dyDescent="0.3">
      <c r="A54" s="1">
        <v>1198</v>
      </c>
      <c r="B54">
        <v>44</v>
      </c>
      <c r="C54">
        <v>19.2</v>
      </c>
    </row>
    <row r="55" spans="1:3" x14ac:dyDescent="0.3">
      <c r="A55" s="1">
        <v>1198</v>
      </c>
      <c r="B55">
        <v>44</v>
      </c>
      <c r="C55">
        <v>19.2</v>
      </c>
    </row>
    <row r="56" spans="1:3" x14ac:dyDescent="0.3">
      <c r="A56" s="1">
        <v>1198</v>
      </c>
      <c r="B56">
        <v>44</v>
      </c>
      <c r="C56">
        <v>19.2</v>
      </c>
    </row>
    <row r="57" spans="1:3" x14ac:dyDescent="0.3">
      <c r="A57" s="1">
        <v>1198</v>
      </c>
      <c r="B57">
        <v>44</v>
      </c>
      <c r="C57">
        <v>19.2</v>
      </c>
    </row>
    <row r="58" spans="1:3" x14ac:dyDescent="0.3">
      <c r="A58" s="1">
        <v>1198</v>
      </c>
      <c r="B58">
        <v>44</v>
      </c>
      <c r="C58">
        <v>19.2</v>
      </c>
    </row>
    <row r="59" spans="1:3" x14ac:dyDescent="0.3">
      <c r="A59" s="1">
        <v>1198</v>
      </c>
      <c r="B59">
        <v>44</v>
      </c>
      <c r="C59">
        <v>19.2</v>
      </c>
    </row>
    <row r="60" spans="1:3" x14ac:dyDescent="0.3">
      <c r="A60" s="1">
        <v>1198</v>
      </c>
      <c r="B60">
        <v>44</v>
      </c>
      <c r="C60">
        <v>19.2</v>
      </c>
    </row>
    <row r="61" spans="1:3" x14ac:dyDescent="0.3">
      <c r="A61" s="1">
        <v>1198</v>
      </c>
      <c r="B61">
        <v>44</v>
      </c>
      <c r="C61">
        <v>19.2</v>
      </c>
    </row>
    <row r="62" spans="1:3" x14ac:dyDescent="0.3">
      <c r="A62" s="1">
        <v>1198</v>
      </c>
      <c r="B62">
        <v>44</v>
      </c>
      <c r="C62">
        <v>19.2</v>
      </c>
    </row>
    <row r="63" spans="1:3" x14ac:dyDescent="0.3">
      <c r="A63" s="1">
        <v>1497</v>
      </c>
      <c r="B63">
        <v>44</v>
      </c>
      <c r="C63">
        <v>19.2</v>
      </c>
    </row>
    <row r="64" spans="1:3" x14ac:dyDescent="0.3">
      <c r="A64" s="1">
        <v>1497</v>
      </c>
      <c r="B64">
        <v>44</v>
      </c>
      <c r="C64">
        <v>19.2</v>
      </c>
    </row>
    <row r="65" spans="1:3" x14ac:dyDescent="0.3">
      <c r="A65" s="1">
        <v>1497</v>
      </c>
      <c r="B65">
        <v>44</v>
      </c>
      <c r="C65">
        <v>19.2</v>
      </c>
    </row>
    <row r="66" spans="1:3" x14ac:dyDescent="0.3">
      <c r="A66" s="1">
        <v>1497</v>
      </c>
      <c r="B66">
        <v>44</v>
      </c>
      <c r="C66">
        <v>19.2</v>
      </c>
    </row>
    <row r="67" spans="1:3" x14ac:dyDescent="0.3">
      <c r="A67" s="1">
        <v>1497</v>
      </c>
      <c r="B67">
        <v>44</v>
      </c>
      <c r="C67">
        <v>19.2</v>
      </c>
    </row>
    <row r="68" spans="1:3" x14ac:dyDescent="0.3">
      <c r="A68" s="1">
        <v>1497</v>
      </c>
      <c r="B68">
        <v>44</v>
      </c>
      <c r="C68">
        <v>19.2</v>
      </c>
    </row>
    <row r="69" spans="1:3" x14ac:dyDescent="0.3">
      <c r="A69" s="1">
        <v>1497</v>
      </c>
      <c r="B69">
        <v>44</v>
      </c>
      <c r="C69">
        <v>19.2</v>
      </c>
    </row>
    <row r="70" spans="1:3" x14ac:dyDescent="0.3">
      <c r="A70" s="1">
        <v>1497</v>
      </c>
      <c r="B70">
        <v>44</v>
      </c>
      <c r="C70">
        <v>19.2</v>
      </c>
    </row>
    <row r="71" spans="1:3" x14ac:dyDescent="0.3">
      <c r="A71" s="1">
        <v>1497</v>
      </c>
      <c r="B71">
        <v>44</v>
      </c>
      <c r="C71">
        <v>19.2</v>
      </c>
    </row>
    <row r="72" spans="1:3" x14ac:dyDescent="0.3">
      <c r="A72" s="1">
        <v>1497</v>
      </c>
      <c r="B72">
        <v>44</v>
      </c>
      <c r="C72">
        <v>19.2</v>
      </c>
    </row>
    <row r="73" spans="1:3" x14ac:dyDescent="0.3">
      <c r="A73" s="1">
        <v>1497</v>
      </c>
      <c r="B73">
        <v>44</v>
      </c>
      <c r="C73">
        <v>19.2</v>
      </c>
    </row>
    <row r="74" spans="1:3" x14ac:dyDescent="0.3">
      <c r="A74" s="1">
        <v>1497</v>
      </c>
      <c r="B74">
        <v>44</v>
      </c>
      <c r="C74">
        <v>19.2</v>
      </c>
    </row>
    <row r="75" spans="1:3" x14ac:dyDescent="0.3">
      <c r="A75" s="1">
        <v>1199</v>
      </c>
      <c r="B75">
        <v>35</v>
      </c>
      <c r="C75">
        <v>19.2</v>
      </c>
    </row>
    <row r="76" spans="1:3" x14ac:dyDescent="0.3">
      <c r="A76" s="1">
        <v>1199</v>
      </c>
      <c r="B76">
        <v>35</v>
      </c>
      <c r="C76">
        <v>19.2</v>
      </c>
    </row>
    <row r="77" spans="1:3" x14ac:dyDescent="0.3">
      <c r="A77" s="1">
        <v>1199</v>
      </c>
      <c r="B77">
        <v>35</v>
      </c>
      <c r="C77">
        <v>19.2</v>
      </c>
    </row>
    <row r="78" spans="1:3" x14ac:dyDescent="0.3">
      <c r="A78" s="1">
        <v>1199</v>
      </c>
      <c r="B78">
        <v>44</v>
      </c>
      <c r="C78">
        <v>14</v>
      </c>
    </row>
    <row r="79" spans="1:3" x14ac:dyDescent="0.3">
      <c r="A79" s="1">
        <v>1199</v>
      </c>
      <c r="B79">
        <v>44</v>
      </c>
      <c r="C79">
        <v>14</v>
      </c>
    </row>
    <row r="80" spans="1:3" x14ac:dyDescent="0.3">
      <c r="A80" s="1">
        <v>1199</v>
      </c>
      <c r="B80">
        <v>44</v>
      </c>
      <c r="C80">
        <v>14</v>
      </c>
    </row>
    <row r="81" spans="1:3" x14ac:dyDescent="0.3">
      <c r="A81" s="1">
        <v>1199</v>
      </c>
      <c r="B81">
        <v>44</v>
      </c>
      <c r="C81">
        <v>14</v>
      </c>
    </row>
    <row r="82" spans="1:3" x14ac:dyDescent="0.3">
      <c r="A82" s="1">
        <v>1199</v>
      </c>
      <c r="B82">
        <v>44</v>
      </c>
      <c r="C82">
        <v>14</v>
      </c>
    </row>
    <row r="83" spans="1:3" x14ac:dyDescent="0.3">
      <c r="A83" s="1">
        <v>1199</v>
      </c>
      <c r="B83">
        <v>44</v>
      </c>
      <c r="C83">
        <v>14</v>
      </c>
    </row>
    <row r="84" spans="1:3" x14ac:dyDescent="0.3">
      <c r="A84" s="1">
        <v>1199</v>
      </c>
      <c r="B84">
        <v>44</v>
      </c>
      <c r="C84">
        <v>14</v>
      </c>
    </row>
    <row r="85" spans="1:3" x14ac:dyDescent="0.3">
      <c r="A85" s="1">
        <v>1199</v>
      </c>
      <c r="B85">
        <v>44</v>
      </c>
      <c r="C85">
        <v>10.8</v>
      </c>
    </row>
    <row r="86" spans="1:3" x14ac:dyDescent="0.3">
      <c r="A86" s="1">
        <v>1199</v>
      </c>
      <c r="B86">
        <v>44</v>
      </c>
      <c r="C86">
        <v>10.8</v>
      </c>
    </row>
    <row r="87" spans="1:3" x14ac:dyDescent="0.3">
      <c r="A87" s="1">
        <v>1199</v>
      </c>
      <c r="B87">
        <v>44</v>
      </c>
      <c r="C87">
        <v>10.8</v>
      </c>
    </row>
    <row r="88" spans="1:3" x14ac:dyDescent="0.3">
      <c r="A88" s="1">
        <v>1199</v>
      </c>
      <c r="B88">
        <v>44</v>
      </c>
      <c r="C88">
        <v>13.93</v>
      </c>
    </row>
    <row r="89" spans="1:3" x14ac:dyDescent="0.3">
      <c r="A89" s="1">
        <v>1199</v>
      </c>
      <c r="B89">
        <v>44</v>
      </c>
      <c r="C89">
        <v>19.2</v>
      </c>
    </row>
    <row r="90" spans="1:3" x14ac:dyDescent="0.3">
      <c r="A90" s="1">
        <v>1199</v>
      </c>
      <c r="B90">
        <v>44</v>
      </c>
      <c r="C90">
        <v>19.2</v>
      </c>
    </row>
    <row r="91" spans="1:3" x14ac:dyDescent="0.3">
      <c r="A91" s="1">
        <v>1199</v>
      </c>
      <c r="B91">
        <v>44</v>
      </c>
      <c r="C91">
        <v>19.2</v>
      </c>
    </row>
    <row r="92" spans="1:3" x14ac:dyDescent="0.3">
      <c r="A92" s="1">
        <v>1199</v>
      </c>
      <c r="B92">
        <v>50</v>
      </c>
      <c r="C92">
        <v>19.2</v>
      </c>
    </row>
    <row r="93" spans="1:3" x14ac:dyDescent="0.3">
      <c r="A93" s="1">
        <v>1199</v>
      </c>
      <c r="B93">
        <v>50</v>
      </c>
      <c r="C93">
        <v>19.2</v>
      </c>
    </row>
    <row r="94" spans="1:3" x14ac:dyDescent="0.3">
      <c r="A94" s="1">
        <v>1199</v>
      </c>
      <c r="B94">
        <v>50</v>
      </c>
      <c r="C94">
        <v>19.2</v>
      </c>
    </row>
    <row r="95" spans="1:3" x14ac:dyDescent="0.3">
      <c r="A95" s="1">
        <v>1199</v>
      </c>
      <c r="B95">
        <v>50</v>
      </c>
      <c r="C95">
        <v>19.2</v>
      </c>
    </row>
    <row r="96" spans="1:3" x14ac:dyDescent="0.3">
      <c r="A96" s="1">
        <v>1199</v>
      </c>
      <c r="B96">
        <v>50</v>
      </c>
      <c r="C96">
        <v>19.2</v>
      </c>
    </row>
    <row r="97" spans="1:3" x14ac:dyDescent="0.3">
      <c r="A97" s="1">
        <v>1199</v>
      </c>
      <c r="B97">
        <v>50</v>
      </c>
      <c r="C97">
        <v>19.2</v>
      </c>
    </row>
    <row r="98" spans="1:3" x14ac:dyDescent="0.3">
      <c r="A98" s="1">
        <v>1199</v>
      </c>
      <c r="B98">
        <v>35</v>
      </c>
      <c r="C98">
        <v>19.2</v>
      </c>
    </row>
    <row r="99" spans="1:3" x14ac:dyDescent="0.3">
      <c r="A99" s="1">
        <v>1047</v>
      </c>
      <c r="B99">
        <v>35</v>
      </c>
      <c r="C99">
        <v>19.2</v>
      </c>
    </row>
    <row r="100" spans="1:3" x14ac:dyDescent="0.3">
      <c r="A100" s="1">
        <v>1199</v>
      </c>
      <c r="B100">
        <v>35</v>
      </c>
      <c r="C100">
        <v>19.2</v>
      </c>
    </row>
    <row r="101" spans="1:3" x14ac:dyDescent="0.3">
      <c r="A101" s="1">
        <v>1199</v>
      </c>
      <c r="B101">
        <v>44</v>
      </c>
      <c r="C101">
        <v>19.2</v>
      </c>
    </row>
  </sheetData>
  <conditionalFormatting sqref="A102:A1048576">
    <cfRule type="cellIs" dxfId="5" priority="5" operator="lessThan">
      <formula>749.5</formula>
    </cfRule>
    <cfRule type="cellIs" dxfId="4" priority="6" operator="greaterThan">
      <formula>1945.5</formula>
    </cfRule>
  </conditionalFormatting>
  <conditionalFormatting sqref="B102:B1048576">
    <cfRule type="cellIs" dxfId="3" priority="3" operator="lessThan">
      <formula>21.5</formula>
    </cfRule>
    <cfRule type="cellIs" dxfId="2" priority="4" operator="greaterThan">
      <formula>57.5</formula>
    </cfRule>
  </conditionalFormatting>
  <conditionalFormatting sqref="C102:C1048576">
    <cfRule type="cellIs" dxfId="1" priority="1" operator="lessThan">
      <formula>-0.76</formula>
    </cfRule>
    <cfRule type="cellIs" dxfId="0" priority="2" operator="greaterThan">
      <formula>38.6</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1FC71-A5A7-41D2-A0C2-5BCB2DCE041C}">
  <dimension ref="A1:C101"/>
  <sheetViews>
    <sheetView tabSelected="1" topLeftCell="D1" workbookViewId="0">
      <selection activeCell="S22" sqref="S22"/>
    </sheetView>
  </sheetViews>
  <sheetFormatPr defaultRowHeight="14.4" x14ac:dyDescent="0.3"/>
  <cols>
    <col min="1" max="1" width="12.88671875" bestFit="1" customWidth="1"/>
    <col min="2" max="2" width="22.88671875" bestFit="1" customWidth="1"/>
    <col min="3" max="3" width="20.77734375" bestFit="1" customWidth="1"/>
  </cols>
  <sheetData>
    <row r="1" spans="1:3" x14ac:dyDescent="0.3">
      <c r="A1" t="s">
        <v>4</v>
      </c>
      <c r="B1" t="s">
        <v>11</v>
      </c>
      <c r="C1" t="s">
        <v>18</v>
      </c>
    </row>
    <row r="2" spans="1:3" x14ac:dyDescent="0.3">
      <c r="A2" s="1">
        <v>1199</v>
      </c>
      <c r="B2">
        <v>24</v>
      </c>
      <c r="C2">
        <v>23.6</v>
      </c>
    </row>
    <row r="3" spans="1:3" x14ac:dyDescent="0.3">
      <c r="A3" s="1">
        <v>1199</v>
      </c>
      <c r="B3">
        <v>24</v>
      </c>
      <c r="C3">
        <v>23.6</v>
      </c>
    </row>
    <row r="4" spans="1:3" x14ac:dyDescent="0.3">
      <c r="A4" s="1">
        <v>1199</v>
      </c>
      <c r="B4">
        <v>44</v>
      </c>
      <c r="C4">
        <v>19.2</v>
      </c>
    </row>
    <row r="5" spans="1:3" x14ac:dyDescent="0.3">
      <c r="A5" s="1">
        <v>1199</v>
      </c>
      <c r="B5">
        <v>24</v>
      </c>
      <c r="C5">
        <v>23.6</v>
      </c>
    </row>
    <row r="6" spans="1:3" x14ac:dyDescent="0.3">
      <c r="A6" s="1">
        <v>1199</v>
      </c>
      <c r="B6">
        <v>24</v>
      </c>
      <c r="C6">
        <v>23.6</v>
      </c>
    </row>
    <row r="7" spans="1:3" x14ac:dyDescent="0.3">
      <c r="A7" s="1">
        <v>1199</v>
      </c>
      <c r="B7">
        <v>24</v>
      </c>
      <c r="C7">
        <v>23.6</v>
      </c>
    </row>
    <row r="8" spans="1:3" x14ac:dyDescent="0.3">
      <c r="A8" s="1">
        <v>1199</v>
      </c>
      <c r="B8">
        <v>35</v>
      </c>
      <c r="C8">
        <v>19.2</v>
      </c>
    </row>
    <row r="9" spans="1:3" x14ac:dyDescent="0.3">
      <c r="A9" s="1">
        <v>1199</v>
      </c>
      <c r="B9">
        <v>35</v>
      </c>
      <c r="C9">
        <v>23.84</v>
      </c>
    </row>
    <row r="10" spans="1:3" x14ac:dyDescent="0.3">
      <c r="A10" s="1">
        <v>1199</v>
      </c>
      <c r="B10">
        <v>35</v>
      </c>
      <c r="C10">
        <v>23.84</v>
      </c>
    </row>
    <row r="11" spans="1:3" x14ac:dyDescent="0.3">
      <c r="A11" s="1">
        <v>1199</v>
      </c>
      <c r="B11">
        <v>35</v>
      </c>
      <c r="C11">
        <v>23.84</v>
      </c>
    </row>
    <row r="12" spans="1:3" x14ac:dyDescent="0.3">
      <c r="A12" s="1">
        <v>1199</v>
      </c>
      <c r="B12">
        <v>35</v>
      </c>
      <c r="C12">
        <v>23.84</v>
      </c>
    </row>
    <row r="13" spans="1:3" x14ac:dyDescent="0.3">
      <c r="A13" s="1">
        <v>1199</v>
      </c>
      <c r="B13">
        <v>35</v>
      </c>
      <c r="C13">
        <v>23.84</v>
      </c>
    </row>
    <row r="14" spans="1:3" x14ac:dyDescent="0.3">
      <c r="A14" s="1">
        <v>1199</v>
      </c>
      <c r="B14">
        <v>35</v>
      </c>
      <c r="C14">
        <v>23.84</v>
      </c>
    </row>
    <row r="15" spans="1:3" x14ac:dyDescent="0.3">
      <c r="A15" s="1">
        <v>1199</v>
      </c>
      <c r="B15">
        <v>35</v>
      </c>
      <c r="C15">
        <v>23.84</v>
      </c>
    </row>
    <row r="16" spans="1:3" x14ac:dyDescent="0.3">
      <c r="A16" s="1">
        <v>1248</v>
      </c>
      <c r="B16">
        <v>44</v>
      </c>
      <c r="C16">
        <v>22.95</v>
      </c>
    </row>
    <row r="17" spans="1:3" x14ac:dyDescent="0.3">
      <c r="A17" s="1">
        <v>1248</v>
      </c>
      <c r="B17">
        <v>44</v>
      </c>
      <c r="C17">
        <v>22.95</v>
      </c>
    </row>
    <row r="18" spans="1:3" x14ac:dyDescent="0.3">
      <c r="A18" s="1">
        <v>1248</v>
      </c>
      <c r="B18">
        <v>44</v>
      </c>
      <c r="C18">
        <v>22.95</v>
      </c>
    </row>
    <row r="19" spans="1:3" x14ac:dyDescent="0.3">
      <c r="A19" s="1">
        <v>1248</v>
      </c>
      <c r="B19">
        <v>44</v>
      </c>
      <c r="C19">
        <v>22.95</v>
      </c>
    </row>
    <row r="20" spans="1:3" x14ac:dyDescent="0.3">
      <c r="A20" s="1">
        <v>1193</v>
      </c>
      <c r="B20">
        <v>44</v>
      </c>
      <c r="C20">
        <v>17.57</v>
      </c>
    </row>
    <row r="21" spans="1:3" x14ac:dyDescent="0.3">
      <c r="A21" s="1">
        <v>1193</v>
      </c>
      <c r="B21">
        <v>44</v>
      </c>
      <c r="C21">
        <v>17.57</v>
      </c>
    </row>
    <row r="22" spans="1:3" x14ac:dyDescent="0.3">
      <c r="A22" s="1">
        <v>1193</v>
      </c>
      <c r="B22">
        <v>44</v>
      </c>
      <c r="C22">
        <v>17.57</v>
      </c>
    </row>
    <row r="23" spans="1:3" x14ac:dyDescent="0.3">
      <c r="A23" s="1">
        <v>1193</v>
      </c>
      <c r="B23">
        <v>44</v>
      </c>
      <c r="C23">
        <v>17.57</v>
      </c>
    </row>
    <row r="24" spans="1:3" x14ac:dyDescent="0.3">
      <c r="A24" s="1">
        <v>1199</v>
      </c>
      <c r="B24">
        <v>37</v>
      </c>
      <c r="C24">
        <v>19.2</v>
      </c>
    </row>
    <row r="25" spans="1:3" x14ac:dyDescent="0.3">
      <c r="A25" s="1">
        <v>1199</v>
      </c>
      <c r="B25">
        <v>37</v>
      </c>
      <c r="C25">
        <v>19.2</v>
      </c>
    </row>
    <row r="26" spans="1:3" x14ac:dyDescent="0.3">
      <c r="A26" s="1">
        <v>1199</v>
      </c>
      <c r="B26">
        <v>37</v>
      </c>
      <c r="C26">
        <v>19.2</v>
      </c>
    </row>
    <row r="27" spans="1:3" x14ac:dyDescent="0.3">
      <c r="A27" s="1">
        <v>1199</v>
      </c>
      <c r="B27">
        <v>37</v>
      </c>
      <c r="C27">
        <v>19.2</v>
      </c>
    </row>
    <row r="28" spans="1:3" x14ac:dyDescent="0.3">
      <c r="A28" s="1">
        <v>1199</v>
      </c>
      <c r="B28">
        <v>37</v>
      </c>
      <c r="C28">
        <v>19.2</v>
      </c>
    </row>
    <row r="29" spans="1:3" x14ac:dyDescent="0.3">
      <c r="A29" s="1">
        <v>1497</v>
      </c>
      <c r="B29">
        <v>37</v>
      </c>
      <c r="C29">
        <v>19.2</v>
      </c>
    </row>
    <row r="30" spans="1:3" x14ac:dyDescent="0.3">
      <c r="A30" s="1">
        <v>1497</v>
      </c>
      <c r="B30">
        <v>37</v>
      </c>
      <c r="C30">
        <v>19.2</v>
      </c>
    </row>
    <row r="31" spans="1:3" x14ac:dyDescent="0.3">
      <c r="A31" s="1">
        <v>1497</v>
      </c>
      <c r="B31">
        <v>37</v>
      </c>
      <c r="C31">
        <v>19.2</v>
      </c>
    </row>
    <row r="32" spans="1:3" x14ac:dyDescent="0.3">
      <c r="A32" s="1">
        <v>1497</v>
      </c>
      <c r="B32">
        <v>37</v>
      </c>
      <c r="C32">
        <v>19.2</v>
      </c>
    </row>
    <row r="33" spans="1:3" x14ac:dyDescent="0.3">
      <c r="A33" s="1">
        <v>1497</v>
      </c>
      <c r="B33">
        <v>37</v>
      </c>
      <c r="C33">
        <v>19.2</v>
      </c>
    </row>
    <row r="34" spans="1:3" x14ac:dyDescent="0.3">
      <c r="A34" s="1">
        <v>1199</v>
      </c>
      <c r="B34">
        <v>35</v>
      </c>
      <c r="C34">
        <v>24.12</v>
      </c>
    </row>
    <row r="35" spans="1:3" x14ac:dyDescent="0.3">
      <c r="A35" s="1">
        <v>1199</v>
      </c>
      <c r="B35">
        <v>35</v>
      </c>
      <c r="C35">
        <v>24.12</v>
      </c>
    </row>
    <row r="36" spans="1:3" x14ac:dyDescent="0.3">
      <c r="A36" s="1">
        <v>1199</v>
      </c>
      <c r="B36">
        <v>35</v>
      </c>
      <c r="C36">
        <v>24.12</v>
      </c>
    </row>
    <row r="37" spans="1:3" x14ac:dyDescent="0.3">
      <c r="A37" s="1">
        <v>1199</v>
      </c>
      <c r="B37">
        <v>35</v>
      </c>
      <c r="C37">
        <v>24.12</v>
      </c>
    </row>
    <row r="38" spans="1:3" x14ac:dyDescent="0.3">
      <c r="A38" s="1">
        <v>1199</v>
      </c>
      <c r="B38">
        <v>35</v>
      </c>
      <c r="C38">
        <v>24.12</v>
      </c>
    </row>
    <row r="39" spans="1:3" x14ac:dyDescent="0.3">
      <c r="A39" s="1">
        <v>1199</v>
      </c>
      <c r="B39">
        <v>35</v>
      </c>
      <c r="C39">
        <v>24.12</v>
      </c>
    </row>
    <row r="40" spans="1:3" x14ac:dyDescent="0.3">
      <c r="A40" s="1">
        <v>1193</v>
      </c>
      <c r="B40">
        <v>44</v>
      </c>
      <c r="C40">
        <v>13.2</v>
      </c>
    </row>
    <row r="41" spans="1:3" x14ac:dyDescent="0.3">
      <c r="A41" s="1">
        <v>1248</v>
      </c>
      <c r="B41">
        <v>44</v>
      </c>
      <c r="C41">
        <v>19.2</v>
      </c>
    </row>
    <row r="42" spans="1:3" x14ac:dyDescent="0.3">
      <c r="A42" s="1">
        <v>1193</v>
      </c>
      <c r="B42">
        <v>44</v>
      </c>
      <c r="C42">
        <v>13.2</v>
      </c>
    </row>
    <row r="43" spans="1:3" x14ac:dyDescent="0.3">
      <c r="A43" s="1">
        <v>1193</v>
      </c>
      <c r="B43">
        <v>44</v>
      </c>
      <c r="C43">
        <v>13.2</v>
      </c>
    </row>
    <row r="44" spans="1:3" x14ac:dyDescent="0.3">
      <c r="A44" s="1">
        <v>1193</v>
      </c>
      <c r="B44">
        <v>44</v>
      </c>
      <c r="C44">
        <v>13.2</v>
      </c>
    </row>
    <row r="45" spans="1:3" x14ac:dyDescent="0.3">
      <c r="A45" s="1">
        <v>1248</v>
      </c>
      <c r="B45">
        <v>44</v>
      </c>
      <c r="C45">
        <v>19.2</v>
      </c>
    </row>
    <row r="46" spans="1:3" x14ac:dyDescent="0.3">
      <c r="A46" s="1">
        <v>1248</v>
      </c>
      <c r="B46">
        <v>44</v>
      </c>
      <c r="C46">
        <v>19.2</v>
      </c>
    </row>
    <row r="47" spans="1:3" x14ac:dyDescent="0.3">
      <c r="A47" s="1">
        <v>1248</v>
      </c>
      <c r="B47">
        <v>44</v>
      </c>
      <c r="C47">
        <v>19.2</v>
      </c>
    </row>
    <row r="48" spans="1:3" x14ac:dyDescent="0.3">
      <c r="A48" s="1">
        <v>1248</v>
      </c>
      <c r="B48">
        <v>44</v>
      </c>
      <c r="C48">
        <v>19.2</v>
      </c>
    </row>
    <row r="49" spans="1:3" x14ac:dyDescent="0.3">
      <c r="A49" s="1">
        <v>1248</v>
      </c>
      <c r="B49">
        <v>44</v>
      </c>
      <c r="C49">
        <v>19.2</v>
      </c>
    </row>
    <row r="50" spans="1:3" x14ac:dyDescent="0.3">
      <c r="A50" s="1">
        <v>1248</v>
      </c>
      <c r="B50">
        <v>44</v>
      </c>
      <c r="C50">
        <v>19.2</v>
      </c>
    </row>
    <row r="51" spans="1:3" x14ac:dyDescent="0.3">
      <c r="A51" s="1">
        <v>1198</v>
      </c>
      <c r="B51">
        <v>44</v>
      </c>
      <c r="C51">
        <v>19.2</v>
      </c>
    </row>
    <row r="52" spans="1:3" x14ac:dyDescent="0.3">
      <c r="A52" s="1">
        <v>1198</v>
      </c>
      <c r="B52">
        <v>44</v>
      </c>
      <c r="C52">
        <v>19.2</v>
      </c>
    </row>
    <row r="53" spans="1:3" x14ac:dyDescent="0.3">
      <c r="A53" s="1">
        <v>1198</v>
      </c>
      <c r="B53">
        <v>44</v>
      </c>
      <c r="C53">
        <v>19.2</v>
      </c>
    </row>
    <row r="54" spans="1:3" x14ac:dyDescent="0.3">
      <c r="A54" s="1">
        <v>1198</v>
      </c>
      <c r="B54">
        <v>44</v>
      </c>
      <c r="C54">
        <v>19.2</v>
      </c>
    </row>
    <row r="55" spans="1:3" x14ac:dyDescent="0.3">
      <c r="A55" s="1">
        <v>1198</v>
      </c>
      <c r="B55">
        <v>44</v>
      </c>
      <c r="C55">
        <v>19.2</v>
      </c>
    </row>
    <row r="56" spans="1:3" x14ac:dyDescent="0.3">
      <c r="A56" s="1">
        <v>1198</v>
      </c>
      <c r="B56">
        <v>44</v>
      </c>
      <c r="C56">
        <v>19.2</v>
      </c>
    </row>
    <row r="57" spans="1:3" x14ac:dyDescent="0.3">
      <c r="A57" s="1">
        <v>1198</v>
      </c>
      <c r="B57">
        <v>44</v>
      </c>
      <c r="C57">
        <v>19.2</v>
      </c>
    </row>
    <row r="58" spans="1:3" x14ac:dyDescent="0.3">
      <c r="A58" s="1">
        <v>1198</v>
      </c>
      <c r="B58">
        <v>44</v>
      </c>
      <c r="C58">
        <v>19.2</v>
      </c>
    </row>
    <row r="59" spans="1:3" x14ac:dyDescent="0.3">
      <c r="A59" s="1">
        <v>1198</v>
      </c>
      <c r="B59">
        <v>44</v>
      </c>
      <c r="C59">
        <v>19.2</v>
      </c>
    </row>
    <row r="60" spans="1:3" x14ac:dyDescent="0.3">
      <c r="A60" s="1">
        <v>1198</v>
      </c>
      <c r="B60">
        <v>44</v>
      </c>
      <c r="C60">
        <v>19.2</v>
      </c>
    </row>
    <row r="61" spans="1:3" x14ac:dyDescent="0.3">
      <c r="A61" s="1">
        <v>1198</v>
      </c>
      <c r="B61">
        <v>44</v>
      </c>
      <c r="C61">
        <v>19.2</v>
      </c>
    </row>
    <row r="62" spans="1:3" x14ac:dyDescent="0.3">
      <c r="A62" s="1">
        <v>1198</v>
      </c>
      <c r="B62">
        <v>44</v>
      </c>
      <c r="C62">
        <v>19.2</v>
      </c>
    </row>
    <row r="63" spans="1:3" x14ac:dyDescent="0.3">
      <c r="A63" s="1">
        <v>1497</v>
      </c>
      <c r="B63">
        <v>44</v>
      </c>
      <c r="C63">
        <v>19.2</v>
      </c>
    </row>
    <row r="64" spans="1:3" x14ac:dyDescent="0.3">
      <c r="A64" s="1">
        <v>1497</v>
      </c>
      <c r="B64">
        <v>44</v>
      </c>
      <c r="C64">
        <v>19.2</v>
      </c>
    </row>
    <row r="65" spans="1:3" x14ac:dyDescent="0.3">
      <c r="A65" s="1">
        <v>1497</v>
      </c>
      <c r="B65">
        <v>44</v>
      </c>
      <c r="C65">
        <v>19.2</v>
      </c>
    </row>
    <row r="66" spans="1:3" x14ac:dyDescent="0.3">
      <c r="A66" s="1">
        <v>1497</v>
      </c>
      <c r="B66">
        <v>44</v>
      </c>
      <c r="C66">
        <v>19.2</v>
      </c>
    </row>
    <row r="67" spans="1:3" x14ac:dyDescent="0.3">
      <c r="A67" s="1">
        <v>1497</v>
      </c>
      <c r="B67">
        <v>44</v>
      </c>
      <c r="C67">
        <v>19.2</v>
      </c>
    </row>
    <row r="68" spans="1:3" x14ac:dyDescent="0.3">
      <c r="A68" s="1">
        <v>1497</v>
      </c>
      <c r="B68">
        <v>44</v>
      </c>
      <c r="C68">
        <v>19.2</v>
      </c>
    </row>
    <row r="69" spans="1:3" x14ac:dyDescent="0.3">
      <c r="A69" s="1">
        <v>1497</v>
      </c>
      <c r="B69">
        <v>44</v>
      </c>
      <c r="C69">
        <v>19.2</v>
      </c>
    </row>
    <row r="70" spans="1:3" x14ac:dyDescent="0.3">
      <c r="A70" s="1">
        <v>1497</v>
      </c>
      <c r="B70">
        <v>44</v>
      </c>
      <c r="C70">
        <v>19.2</v>
      </c>
    </row>
    <row r="71" spans="1:3" x14ac:dyDescent="0.3">
      <c r="A71" s="1">
        <v>1497</v>
      </c>
      <c r="B71">
        <v>44</v>
      </c>
      <c r="C71">
        <v>19.2</v>
      </c>
    </row>
    <row r="72" spans="1:3" x14ac:dyDescent="0.3">
      <c r="A72" s="1">
        <v>1497</v>
      </c>
      <c r="B72">
        <v>44</v>
      </c>
      <c r="C72">
        <v>19.2</v>
      </c>
    </row>
    <row r="73" spans="1:3" x14ac:dyDescent="0.3">
      <c r="A73" s="1">
        <v>1497</v>
      </c>
      <c r="B73">
        <v>44</v>
      </c>
      <c r="C73">
        <v>19.2</v>
      </c>
    </row>
    <row r="74" spans="1:3" x14ac:dyDescent="0.3">
      <c r="A74" s="1">
        <v>1497</v>
      </c>
      <c r="B74">
        <v>44</v>
      </c>
      <c r="C74">
        <v>19.2</v>
      </c>
    </row>
    <row r="75" spans="1:3" x14ac:dyDescent="0.3">
      <c r="A75" s="1">
        <v>1199</v>
      </c>
      <c r="B75">
        <v>35</v>
      </c>
      <c r="C75">
        <v>19.2</v>
      </c>
    </row>
    <row r="76" spans="1:3" x14ac:dyDescent="0.3">
      <c r="A76" s="1">
        <v>1199</v>
      </c>
      <c r="B76">
        <v>35</v>
      </c>
      <c r="C76">
        <v>19.2</v>
      </c>
    </row>
    <row r="77" spans="1:3" x14ac:dyDescent="0.3">
      <c r="A77" s="1">
        <v>1199</v>
      </c>
      <c r="B77">
        <v>35</v>
      </c>
      <c r="C77">
        <v>19.2</v>
      </c>
    </row>
    <row r="78" spans="1:3" x14ac:dyDescent="0.3">
      <c r="A78" s="1">
        <v>1199</v>
      </c>
      <c r="B78">
        <v>44</v>
      </c>
      <c r="C78">
        <v>14</v>
      </c>
    </row>
    <row r="79" spans="1:3" x14ac:dyDescent="0.3">
      <c r="A79" s="1">
        <v>1199</v>
      </c>
      <c r="B79">
        <v>44</v>
      </c>
      <c r="C79">
        <v>14</v>
      </c>
    </row>
    <row r="80" spans="1:3" x14ac:dyDescent="0.3">
      <c r="A80" s="1">
        <v>1199</v>
      </c>
      <c r="B80">
        <v>44</v>
      </c>
      <c r="C80">
        <v>14</v>
      </c>
    </row>
    <row r="81" spans="1:3" x14ac:dyDescent="0.3">
      <c r="A81" s="1">
        <v>1199</v>
      </c>
      <c r="B81">
        <v>44</v>
      </c>
      <c r="C81">
        <v>14</v>
      </c>
    </row>
    <row r="82" spans="1:3" x14ac:dyDescent="0.3">
      <c r="A82" s="1">
        <v>1199</v>
      </c>
      <c r="B82">
        <v>44</v>
      </c>
      <c r="C82">
        <v>14</v>
      </c>
    </row>
    <row r="83" spans="1:3" x14ac:dyDescent="0.3">
      <c r="A83" s="1">
        <v>1199</v>
      </c>
      <c r="B83">
        <v>44</v>
      </c>
      <c r="C83">
        <v>14</v>
      </c>
    </row>
    <row r="84" spans="1:3" x14ac:dyDescent="0.3">
      <c r="A84" s="1">
        <v>1199</v>
      </c>
      <c r="B84">
        <v>44</v>
      </c>
      <c r="C84">
        <v>14</v>
      </c>
    </row>
    <row r="85" spans="1:3" x14ac:dyDescent="0.3">
      <c r="A85" s="1">
        <v>1199</v>
      </c>
      <c r="B85">
        <v>44</v>
      </c>
      <c r="C85">
        <v>10.8</v>
      </c>
    </row>
    <row r="86" spans="1:3" x14ac:dyDescent="0.3">
      <c r="A86" s="1">
        <v>1199</v>
      </c>
      <c r="B86">
        <v>44</v>
      </c>
      <c r="C86">
        <v>10.8</v>
      </c>
    </row>
    <row r="87" spans="1:3" x14ac:dyDescent="0.3">
      <c r="A87" s="1">
        <v>1199</v>
      </c>
      <c r="B87">
        <v>44</v>
      </c>
      <c r="C87">
        <v>10.8</v>
      </c>
    </row>
    <row r="88" spans="1:3" x14ac:dyDescent="0.3">
      <c r="A88" s="1">
        <v>1199</v>
      </c>
      <c r="B88">
        <v>44</v>
      </c>
      <c r="C88">
        <v>13.93</v>
      </c>
    </row>
    <row r="89" spans="1:3" x14ac:dyDescent="0.3">
      <c r="A89" s="1">
        <v>1199</v>
      </c>
      <c r="B89">
        <v>44</v>
      </c>
      <c r="C89">
        <v>19.2</v>
      </c>
    </row>
    <row r="90" spans="1:3" x14ac:dyDescent="0.3">
      <c r="A90" s="1">
        <v>1199</v>
      </c>
      <c r="B90">
        <v>44</v>
      </c>
      <c r="C90">
        <v>19.2</v>
      </c>
    </row>
    <row r="91" spans="1:3" x14ac:dyDescent="0.3">
      <c r="A91" s="1">
        <v>1199</v>
      </c>
      <c r="B91">
        <v>44</v>
      </c>
      <c r="C91">
        <v>19.2</v>
      </c>
    </row>
    <row r="92" spans="1:3" x14ac:dyDescent="0.3">
      <c r="A92" s="1">
        <v>1199</v>
      </c>
      <c r="B92">
        <v>50</v>
      </c>
      <c r="C92">
        <v>19.2</v>
      </c>
    </row>
    <row r="93" spans="1:3" x14ac:dyDescent="0.3">
      <c r="A93" s="1">
        <v>1199</v>
      </c>
      <c r="B93">
        <v>50</v>
      </c>
      <c r="C93">
        <v>19.2</v>
      </c>
    </row>
    <row r="94" spans="1:3" x14ac:dyDescent="0.3">
      <c r="A94" s="1">
        <v>1199</v>
      </c>
      <c r="B94">
        <v>50</v>
      </c>
      <c r="C94">
        <v>19.2</v>
      </c>
    </row>
    <row r="95" spans="1:3" x14ac:dyDescent="0.3">
      <c r="A95" s="1">
        <v>1199</v>
      </c>
      <c r="B95">
        <v>50</v>
      </c>
      <c r="C95">
        <v>19.2</v>
      </c>
    </row>
    <row r="96" spans="1:3" x14ac:dyDescent="0.3">
      <c r="A96" s="1">
        <v>1199</v>
      </c>
      <c r="B96">
        <v>50</v>
      </c>
      <c r="C96">
        <v>19.2</v>
      </c>
    </row>
    <row r="97" spans="1:3" x14ac:dyDescent="0.3">
      <c r="A97" s="1">
        <v>1199</v>
      </c>
      <c r="B97">
        <v>50</v>
      </c>
      <c r="C97">
        <v>19.2</v>
      </c>
    </row>
    <row r="98" spans="1:3" x14ac:dyDescent="0.3">
      <c r="A98" s="1">
        <v>1199</v>
      </c>
      <c r="B98">
        <v>35</v>
      </c>
      <c r="C98">
        <v>19.2</v>
      </c>
    </row>
    <row r="99" spans="1:3" x14ac:dyDescent="0.3">
      <c r="A99" s="1">
        <v>1047</v>
      </c>
      <c r="B99">
        <v>35</v>
      </c>
      <c r="C99">
        <v>19.2</v>
      </c>
    </row>
    <row r="100" spans="1:3" x14ac:dyDescent="0.3">
      <c r="A100" s="1">
        <v>1199</v>
      </c>
      <c r="B100">
        <v>35</v>
      </c>
      <c r="C100">
        <v>19.2</v>
      </c>
    </row>
    <row r="101" spans="1:3" x14ac:dyDescent="0.3">
      <c r="A101" s="1">
        <v>1199</v>
      </c>
      <c r="B101">
        <v>44</v>
      </c>
      <c r="C101">
        <v>19.2</v>
      </c>
    </row>
  </sheetData>
  <conditionalFormatting sqref="A1:A101">
    <cfRule type="cellIs" dxfId="24" priority="7" operator="lessThan">
      <formula>606</formula>
    </cfRule>
    <cfRule type="cellIs" dxfId="23" priority="8" operator="greaterThan">
      <formula>2182</formula>
    </cfRule>
  </conditionalFormatting>
  <conditionalFormatting sqref="A1:A1048576">
    <cfRule type="cellIs" dxfId="22" priority="5" operator="lessThan">
      <formula>749.5</formula>
    </cfRule>
    <cfRule type="cellIs" dxfId="21" priority="6" operator="greaterThan">
      <formula>1945.5</formula>
    </cfRule>
  </conditionalFormatting>
  <conditionalFormatting sqref="B1:B1048576">
    <cfRule type="cellIs" dxfId="20" priority="3" operator="lessThan">
      <formula>21.5</formula>
    </cfRule>
    <cfRule type="cellIs" dxfId="19" priority="4" operator="greaterThan">
      <formula>57.5</formula>
    </cfRule>
  </conditionalFormatting>
  <conditionalFormatting sqref="C1:C1048576">
    <cfRule type="cellIs" dxfId="18" priority="1" operator="lessThan">
      <formula>-0.76</formula>
    </cfRule>
    <cfRule type="cellIs" dxfId="17" priority="2" operator="greaterThan">
      <formula>38.6</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788"/>
  <sheetViews>
    <sheetView workbookViewId="0">
      <selection activeCell="A2" sqref="A2"/>
    </sheetView>
  </sheetViews>
  <sheetFormatPr defaultRowHeight="14.4" x14ac:dyDescent="0.3"/>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1</v>
      </c>
      <c r="B2" t="s">
        <v>139</v>
      </c>
      <c r="C2" t="s">
        <v>140</v>
      </c>
      <c r="D2" t="s">
        <v>141</v>
      </c>
      <c r="E2" s="1">
        <v>624</v>
      </c>
      <c r="F2">
        <v>2</v>
      </c>
      <c r="G2">
        <v>2</v>
      </c>
      <c r="H2" t="s">
        <v>142</v>
      </c>
      <c r="I2" t="s">
        <v>143</v>
      </c>
      <c r="J2" t="s">
        <v>144</v>
      </c>
      <c r="K2" t="s">
        <v>145</v>
      </c>
      <c r="L2">
        <v>24</v>
      </c>
      <c r="M2" t="s">
        <v>146</v>
      </c>
      <c r="N2">
        <v>1652</v>
      </c>
      <c r="O2">
        <v>3164</v>
      </c>
      <c r="P2">
        <v>1750</v>
      </c>
      <c r="Q2" t="s">
        <v>147</v>
      </c>
      <c r="R2">
        <v>5</v>
      </c>
      <c r="S2">
        <v>23.6</v>
      </c>
      <c r="T2" s="2"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s="1">
        <v>4</v>
      </c>
      <c r="BV2" t="s">
        <v>167</v>
      </c>
      <c r="BW2" t="s">
        <v>178</v>
      </c>
      <c r="BX2" t="s">
        <v>179</v>
      </c>
      <c r="BY2" t="s">
        <v>180</v>
      </c>
    </row>
    <row r="3" spans="1:139" x14ac:dyDescent="0.3">
      <c r="A3">
        <v>2</v>
      </c>
      <c r="B3" t="s">
        <v>139</v>
      </c>
      <c r="C3" t="s">
        <v>140</v>
      </c>
      <c r="D3" t="s">
        <v>181</v>
      </c>
      <c r="E3" s="1">
        <v>624</v>
      </c>
      <c r="F3">
        <v>2</v>
      </c>
      <c r="G3">
        <v>2</v>
      </c>
      <c r="H3" t="s">
        <v>142</v>
      </c>
      <c r="I3" t="s">
        <v>143</v>
      </c>
      <c r="J3" t="s">
        <v>144</v>
      </c>
      <c r="K3" t="s">
        <v>145</v>
      </c>
      <c r="L3">
        <v>24</v>
      </c>
      <c r="M3" t="s">
        <v>146</v>
      </c>
      <c r="N3">
        <v>1652</v>
      </c>
      <c r="O3">
        <v>3164</v>
      </c>
      <c r="P3">
        <v>1750</v>
      </c>
      <c r="Q3" t="s">
        <v>147</v>
      </c>
      <c r="R3">
        <v>5</v>
      </c>
      <c r="S3">
        <v>23.6</v>
      </c>
      <c r="T3" s="2"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s="1">
        <v>4</v>
      </c>
      <c r="BV3" t="s">
        <v>167</v>
      </c>
      <c r="BW3" t="s">
        <v>178</v>
      </c>
      <c r="BX3" t="s">
        <v>179</v>
      </c>
    </row>
    <row r="4" spans="1:139" x14ac:dyDescent="0.3">
      <c r="A4">
        <v>3</v>
      </c>
      <c r="B4" t="s">
        <v>139</v>
      </c>
      <c r="C4" t="s">
        <v>140</v>
      </c>
      <c r="D4" t="s">
        <v>183</v>
      </c>
      <c r="E4" s="1">
        <v>624</v>
      </c>
      <c r="F4">
        <v>2</v>
      </c>
      <c r="G4">
        <v>2</v>
      </c>
      <c r="H4" t="s">
        <v>142</v>
      </c>
      <c r="I4" t="s">
        <v>143</v>
      </c>
      <c r="J4" t="s">
        <v>144</v>
      </c>
      <c r="K4" t="s">
        <v>145</v>
      </c>
      <c r="L4">
        <v>15</v>
      </c>
      <c r="M4" t="s">
        <v>184</v>
      </c>
      <c r="N4">
        <v>1652</v>
      </c>
      <c r="O4">
        <v>3164</v>
      </c>
      <c r="P4">
        <v>1750</v>
      </c>
      <c r="Q4" t="s">
        <v>147</v>
      </c>
      <c r="R4">
        <v>4</v>
      </c>
      <c r="T4" s="2"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s="1">
        <v>4</v>
      </c>
      <c r="BV4" t="s">
        <v>167</v>
      </c>
      <c r="BW4" t="s">
        <v>178</v>
      </c>
      <c r="BX4" t="s">
        <v>179</v>
      </c>
      <c r="BY4" t="s">
        <v>187</v>
      </c>
      <c r="BZ4" t="s">
        <v>167</v>
      </c>
      <c r="CA4" t="s">
        <v>167</v>
      </c>
    </row>
    <row r="5" spans="1:139" x14ac:dyDescent="0.3">
      <c r="A5">
        <v>4</v>
      </c>
      <c r="B5" t="s">
        <v>139</v>
      </c>
      <c r="C5" t="s">
        <v>140</v>
      </c>
      <c r="D5" t="s">
        <v>188</v>
      </c>
      <c r="E5" s="1">
        <v>624</v>
      </c>
      <c r="F5">
        <v>2</v>
      </c>
      <c r="G5">
        <v>2</v>
      </c>
      <c r="H5" t="s">
        <v>142</v>
      </c>
      <c r="I5" t="s">
        <v>143</v>
      </c>
      <c r="J5" t="s">
        <v>144</v>
      </c>
      <c r="K5" t="s">
        <v>145</v>
      </c>
      <c r="L5">
        <v>24</v>
      </c>
      <c r="M5" t="s">
        <v>146</v>
      </c>
      <c r="N5">
        <v>1652</v>
      </c>
      <c r="O5">
        <v>3164</v>
      </c>
      <c r="P5">
        <v>1750</v>
      </c>
      <c r="Q5" t="s">
        <v>147</v>
      </c>
      <c r="R5">
        <v>5</v>
      </c>
      <c r="S5">
        <v>23.6</v>
      </c>
      <c r="T5" s="2"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s="1">
        <v>4</v>
      </c>
      <c r="BV5" t="s">
        <v>167</v>
      </c>
      <c r="BW5" t="s">
        <v>178</v>
      </c>
      <c r="BX5" t="s">
        <v>179</v>
      </c>
      <c r="BY5" t="s">
        <v>180</v>
      </c>
      <c r="CB5" t="s">
        <v>167</v>
      </c>
    </row>
    <row r="6" spans="1:139" x14ac:dyDescent="0.3">
      <c r="A6">
        <v>5</v>
      </c>
      <c r="B6" t="s">
        <v>139</v>
      </c>
      <c r="C6" t="s">
        <v>140</v>
      </c>
      <c r="D6" t="s">
        <v>191</v>
      </c>
      <c r="E6" s="1">
        <v>624</v>
      </c>
      <c r="F6">
        <v>2</v>
      </c>
      <c r="G6">
        <v>2</v>
      </c>
      <c r="H6" t="s">
        <v>142</v>
      </c>
      <c r="I6" t="s">
        <v>143</v>
      </c>
      <c r="J6" t="s">
        <v>144</v>
      </c>
      <c r="K6" t="s">
        <v>145</v>
      </c>
      <c r="L6">
        <v>24</v>
      </c>
      <c r="M6" t="s">
        <v>146</v>
      </c>
      <c r="N6">
        <v>1652</v>
      </c>
      <c r="O6">
        <v>3164</v>
      </c>
      <c r="P6">
        <v>1750</v>
      </c>
      <c r="Q6" t="s">
        <v>147</v>
      </c>
      <c r="R6">
        <v>5</v>
      </c>
      <c r="S6">
        <v>23.6</v>
      </c>
      <c r="T6" s="2"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s="1">
        <v>4</v>
      </c>
      <c r="BV6" t="s">
        <v>167</v>
      </c>
      <c r="BW6" t="s">
        <v>178</v>
      </c>
      <c r="BX6" t="s">
        <v>179</v>
      </c>
      <c r="BY6" t="s">
        <v>187</v>
      </c>
    </row>
    <row r="7" spans="1:139" x14ac:dyDescent="0.3">
      <c r="A7">
        <v>6</v>
      </c>
      <c r="B7" t="s">
        <v>139</v>
      </c>
      <c r="C7" t="s">
        <v>140</v>
      </c>
      <c r="D7" t="s">
        <v>192</v>
      </c>
      <c r="E7" s="1">
        <v>624</v>
      </c>
      <c r="F7">
        <v>2</v>
      </c>
      <c r="G7">
        <v>2</v>
      </c>
      <c r="H7" t="s">
        <v>142</v>
      </c>
      <c r="I7" t="s">
        <v>143</v>
      </c>
      <c r="J7" t="s">
        <v>144</v>
      </c>
      <c r="K7" t="s">
        <v>145</v>
      </c>
      <c r="L7">
        <v>24</v>
      </c>
      <c r="M7" t="s">
        <v>146</v>
      </c>
      <c r="N7">
        <v>1652</v>
      </c>
      <c r="O7">
        <v>3164</v>
      </c>
      <c r="P7">
        <v>1750</v>
      </c>
      <c r="Q7" t="s">
        <v>147</v>
      </c>
      <c r="R7">
        <v>5</v>
      </c>
      <c r="S7">
        <v>23.6</v>
      </c>
      <c r="T7" s="2"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s="1">
        <v>4</v>
      </c>
      <c r="BV7" t="s">
        <v>167</v>
      </c>
      <c r="BW7" t="s">
        <v>178</v>
      </c>
      <c r="BX7" t="s">
        <v>179</v>
      </c>
      <c r="BY7" t="s">
        <v>187</v>
      </c>
      <c r="CB7" t="s">
        <v>167</v>
      </c>
      <c r="CS7" t="s">
        <v>167</v>
      </c>
    </row>
    <row r="8" spans="1:139" x14ac:dyDescent="0.3">
      <c r="A8">
        <v>7</v>
      </c>
      <c r="B8" t="s">
        <v>193</v>
      </c>
      <c r="C8" t="s">
        <v>194</v>
      </c>
      <c r="D8" t="s">
        <v>195</v>
      </c>
      <c r="E8" s="1">
        <v>799</v>
      </c>
      <c r="F8">
        <v>3</v>
      </c>
      <c r="G8">
        <v>4</v>
      </c>
      <c r="H8" t="s">
        <v>196</v>
      </c>
      <c r="I8" t="s">
        <v>143</v>
      </c>
      <c r="J8" t="s">
        <v>197</v>
      </c>
      <c r="K8" t="s">
        <v>145</v>
      </c>
      <c r="L8">
        <v>28</v>
      </c>
      <c r="M8" t="s">
        <v>146</v>
      </c>
      <c r="N8">
        <v>1490</v>
      </c>
      <c r="O8">
        <v>3731</v>
      </c>
      <c r="P8">
        <v>1579</v>
      </c>
      <c r="Q8" t="s">
        <v>147</v>
      </c>
      <c r="R8">
        <v>5</v>
      </c>
      <c r="S8">
        <v>25.17</v>
      </c>
      <c r="T8" s="2"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3">
      <c r="A9">
        <v>8</v>
      </c>
      <c r="B9" t="s">
        <v>193</v>
      </c>
      <c r="C9" t="s">
        <v>194</v>
      </c>
      <c r="D9" t="s">
        <v>211</v>
      </c>
      <c r="E9" s="1">
        <v>799</v>
      </c>
      <c r="F9">
        <v>3</v>
      </c>
      <c r="G9">
        <v>4</v>
      </c>
      <c r="H9" t="s">
        <v>196</v>
      </c>
      <c r="I9" t="s">
        <v>143</v>
      </c>
      <c r="J9" t="s">
        <v>197</v>
      </c>
      <c r="K9" t="s">
        <v>145</v>
      </c>
      <c r="L9">
        <v>28</v>
      </c>
      <c r="M9" t="s">
        <v>146</v>
      </c>
      <c r="N9">
        <v>1490</v>
      </c>
      <c r="O9">
        <v>3731</v>
      </c>
      <c r="P9">
        <v>1579</v>
      </c>
      <c r="Q9" t="s">
        <v>147</v>
      </c>
      <c r="R9">
        <v>5</v>
      </c>
      <c r="S9">
        <v>25.17</v>
      </c>
      <c r="T9" s="2"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3">
      <c r="A10">
        <v>9</v>
      </c>
      <c r="B10" t="s">
        <v>193</v>
      </c>
      <c r="C10" t="s">
        <v>194</v>
      </c>
      <c r="D10" t="s">
        <v>215</v>
      </c>
      <c r="E10" s="1">
        <v>799</v>
      </c>
      <c r="F10">
        <v>3</v>
      </c>
      <c r="G10">
        <v>4</v>
      </c>
      <c r="H10" t="s">
        <v>196</v>
      </c>
      <c r="I10" t="s">
        <v>143</v>
      </c>
      <c r="J10" t="s">
        <v>197</v>
      </c>
      <c r="K10" t="s">
        <v>145</v>
      </c>
      <c r="L10">
        <v>28</v>
      </c>
      <c r="M10" t="s">
        <v>146</v>
      </c>
      <c r="N10">
        <v>1490</v>
      </c>
      <c r="O10">
        <v>3731</v>
      </c>
      <c r="P10">
        <v>1579</v>
      </c>
      <c r="Q10" t="s">
        <v>147</v>
      </c>
      <c r="R10">
        <v>5</v>
      </c>
      <c r="S10">
        <v>25.17</v>
      </c>
      <c r="T10" s="2"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3">
      <c r="A11">
        <v>10</v>
      </c>
      <c r="B11" t="s">
        <v>193</v>
      </c>
      <c r="C11" t="s">
        <v>194</v>
      </c>
      <c r="D11" t="s">
        <v>216</v>
      </c>
      <c r="E11" s="1">
        <v>799</v>
      </c>
      <c r="F11">
        <v>3</v>
      </c>
      <c r="G11">
        <v>4</v>
      </c>
      <c r="H11" t="s">
        <v>196</v>
      </c>
      <c r="I11" t="s">
        <v>143</v>
      </c>
      <c r="J11" t="s">
        <v>197</v>
      </c>
      <c r="K11" t="s">
        <v>145</v>
      </c>
      <c r="L11">
        <v>28</v>
      </c>
      <c r="M11" t="s">
        <v>146</v>
      </c>
      <c r="N11">
        <v>1490</v>
      </c>
      <c r="O11">
        <v>3731</v>
      </c>
      <c r="P11">
        <v>1580</v>
      </c>
      <c r="Q11" t="s">
        <v>147</v>
      </c>
      <c r="R11">
        <v>5</v>
      </c>
      <c r="S11">
        <v>25.17</v>
      </c>
      <c r="T11" s="2"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3">
      <c r="A12">
        <v>11</v>
      </c>
      <c r="B12" t="s">
        <v>193</v>
      </c>
      <c r="C12" t="s">
        <v>194</v>
      </c>
      <c r="D12" t="s">
        <v>218</v>
      </c>
      <c r="E12" s="1">
        <v>999</v>
      </c>
      <c r="F12">
        <v>3</v>
      </c>
      <c r="G12">
        <v>4</v>
      </c>
      <c r="H12" t="s">
        <v>196</v>
      </c>
      <c r="I12" t="s">
        <v>143</v>
      </c>
      <c r="J12" t="s">
        <v>197</v>
      </c>
      <c r="K12" t="s">
        <v>145</v>
      </c>
      <c r="L12">
        <v>28</v>
      </c>
      <c r="M12" t="s">
        <v>146</v>
      </c>
      <c r="N12">
        <v>1490</v>
      </c>
      <c r="O12">
        <v>3731</v>
      </c>
      <c r="P12">
        <v>1579</v>
      </c>
      <c r="Q12" t="s">
        <v>147</v>
      </c>
      <c r="R12">
        <v>5</v>
      </c>
      <c r="S12">
        <v>25.17</v>
      </c>
      <c r="T12" s="2"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3">
      <c r="A13">
        <v>12</v>
      </c>
      <c r="B13" t="s">
        <v>193</v>
      </c>
      <c r="C13" t="s">
        <v>194</v>
      </c>
      <c r="D13" t="s">
        <v>223</v>
      </c>
      <c r="E13" s="1">
        <v>999</v>
      </c>
      <c r="F13">
        <v>3</v>
      </c>
      <c r="G13">
        <v>4</v>
      </c>
      <c r="H13" t="s">
        <v>196</v>
      </c>
      <c r="I13" t="s">
        <v>143</v>
      </c>
      <c r="J13" t="s">
        <v>197</v>
      </c>
      <c r="K13" t="s">
        <v>145</v>
      </c>
      <c r="L13">
        <v>28</v>
      </c>
      <c r="M13" t="s">
        <v>146</v>
      </c>
      <c r="N13">
        <v>1490</v>
      </c>
      <c r="O13">
        <v>3731</v>
      </c>
      <c r="P13">
        <v>1579</v>
      </c>
      <c r="Q13" t="s">
        <v>147</v>
      </c>
      <c r="R13">
        <v>5</v>
      </c>
      <c r="S13">
        <v>25.17</v>
      </c>
      <c r="T13" s="2"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3">
      <c r="A14">
        <v>13</v>
      </c>
      <c r="B14" t="s">
        <v>193</v>
      </c>
      <c r="C14" t="s">
        <v>194</v>
      </c>
      <c r="D14" t="s">
        <v>225</v>
      </c>
      <c r="E14" s="1">
        <v>999</v>
      </c>
      <c r="F14">
        <v>3</v>
      </c>
      <c r="G14">
        <v>4</v>
      </c>
      <c r="H14" t="s">
        <v>196</v>
      </c>
      <c r="I14" t="s">
        <v>143</v>
      </c>
      <c r="J14" t="s">
        <v>197</v>
      </c>
      <c r="K14" t="s">
        <v>145</v>
      </c>
      <c r="L14">
        <v>28</v>
      </c>
      <c r="M14" t="s">
        <v>146</v>
      </c>
      <c r="N14">
        <v>1490</v>
      </c>
      <c r="O14">
        <v>3731</v>
      </c>
      <c r="P14">
        <v>1579</v>
      </c>
      <c r="Q14" t="s">
        <v>147</v>
      </c>
      <c r="R14">
        <v>5</v>
      </c>
      <c r="S14">
        <v>25.17</v>
      </c>
      <c r="T14" s="2"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3">
      <c r="A15">
        <v>14</v>
      </c>
      <c r="B15" t="s">
        <v>193</v>
      </c>
      <c r="C15" t="s">
        <v>194</v>
      </c>
      <c r="D15" t="s">
        <v>228</v>
      </c>
      <c r="E15" s="1">
        <v>999</v>
      </c>
      <c r="F15">
        <v>3</v>
      </c>
      <c r="G15">
        <v>4</v>
      </c>
      <c r="H15" t="s">
        <v>196</v>
      </c>
      <c r="I15" t="s">
        <v>143</v>
      </c>
      <c r="J15" t="s">
        <v>197</v>
      </c>
      <c r="K15" t="s">
        <v>145</v>
      </c>
      <c r="L15">
        <v>28</v>
      </c>
      <c r="M15" t="s">
        <v>146</v>
      </c>
      <c r="N15">
        <v>1490</v>
      </c>
      <c r="O15">
        <v>3731</v>
      </c>
      <c r="P15">
        <v>1579</v>
      </c>
      <c r="Q15" t="s">
        <v>147</v>
      </c>
      <c r="R15">
        <v>5</v>
      </c>
      <c r="S15">
        <v>25.17</v>
      </c>
      <c r="T15" s="2"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3">
      <c r="A16">
        <v>15</v>
      </c>
      <c r="B16" t="s">
        <v>193</v>
      </c>
      <c r="C16" t="s">
        <v>194</v>
      </c>
      <c r="D16" t="s">
        <v>229</v>
      </c>
      <c r="E16" s="1">
        <v>999</v>
      </c>
      <c r="F16">
        <v>3</v>
      </c>
      <c r="G16">
        <v>4</v>
      </c>
      <c r="H16" t="s">
        <v>196</v>
      </c>
      <c r="I16" t="s">
        <v>143</v>
      </c>
      <c r="J16" t="s">
        <v>197</v>
      </c>
      <c r="K16" t="s">
        <v>145</v>
      </c>
      <c r="L16">
        <v>28</v>
      </c>
      <c r="M16" t="s">
        <v>146</v>
      </c>
      <c r="N16">
        <v>1490</v>
      </c>
      <c r="O16">
        <v>3731</v>
      </c>
      <c r="P16">
        <v>1579</v>
      </c>
      <c r="Q16" t="s">
        <v>147</v>
      </c>
      <c r="R16">
        <v>5</v>
      </c>
      <c r="S16">
        <v>25.17</v>
      </c>
      <c r="T16" s="2"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3">
      <c r="A17">
        <v>16</v>
      </c>
      <c r="B17" t="s">
        <v>193</v>
      </c>
      <c r="C17" t="s">
        <v>194</v>
      </c>
      <c r="D17" t="s">
        <v>231</v>
      </c>
      <c r="E17" s="1">
        <v>999</v>
      </c>
      <c r="F17">
        <v>3</v>
      </c>
      <c r="G17">
        <v>4</v>
      </c>
      <c r="H17" t="s">
        <v>196</v>
      </c>
      <c r="I17" t="s">
        <v>143</v>
      </c>
      <c r="J17" t="s">
        <v>197</v>
      </c>
      <c r="K17" t="s">
        <v>145</v>
      </c>
      <c r="L17">
        <v>28</v>
      </c>
      <c r="M17" t="s">
        <v>146</v>
      </c>
      <c r="N17">
        <v>1490</v>
      </c>
      <c r="O17">
        <v>3731</v>
      </c>
      <c r="P17">
        <v>1579</v>
      </c>
      <c r="Q17" t="s">
        <v>147</v>
      </c>
      <c r="R17">
        <v>5</v>
      </c>
      <c r="S17">
        <v>25.17</v>
      </c>
      <c r="T17" s="2"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3">
      <c r="A18">
        <v>17</v>
      </c>
      <c r="B18" t="s">
        <v>193</v>
      </c>
      <c r="C18" t="s">
        <v>194</v>
      </c>
      <c r="D18" t="s">
        <v>232</v>
      </c>
      <c r="E18" s="1">
        <v>999</v>
      </c>
      <c r="F18">
        <v>3</v>
      </c>
      <c r="G18">
        <v>4</v>
      </c>
      <c r="H18" t="s">
        <v>196</v>
      </c>
      <c r="I18" t="s">
        <v>143</v>
      </c>
      <c r="J18" t="s">
        <v>197</v>
      </c>
      <c r="K18" t="s">
        <v>145</v>
      </c>
      <c r="L18">
        <v>28</v>
      </c>
      <c r="M18" t="s">
        <v>146</v>
      </c>
      <c r="N18">
        <v>1490</v>
      </c>
      <c r="O18">
        <v>3731</v>
      </c>
      <c r="P18">
        <v>1579</v>
      </c>
      <c r="Q18" t="s">
        <v>147</v>
      </c>
      <c r="R18">
        <v>5</v>
      </c>
      <c r="S18">
        <v>25.17</v>
      </c>
      <c r="T18" s="2"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3">
      <c r="A19">
        <v>18</v>
      </c>
      <c r="B19" t="s">
        <v>193</v>
      </c>
      <c r="C19" t="s">
        <v>194</v>
      </c>
      <c r="D19" t="s">
        <v>234</v>
      </c>
      <c r="E19" s="1">
        <v>999</v>
      </c>
      <c r="F19">
        <v>3</v>
      </c>
      <c r="G19">
        <v>4</v>
      </c>
      <c r="H19" t="s">
        <v>196</v>
      </c>
      <c r="I19" t="s">
        <v>143</v>
      </c>
      <c r="J19" t="s">
        <v>197</v>
      </c>
      <c r="K19" t="s">
        <v>145</v>
      </c>
      <c r="L19">
        <v>28</v>
      </c>
      <c r="M19" t="s">
        <v>146</v>
      </c>
      <c r="N19">
        <v>1490</v>
      </c>
      <c r="O19">
        <v>3731</v>
      </c>
      <c r="P19">
        <v>1579</v>
      </c>
      <c r="Q19" t="s">
        <v>147</v>
      </c>
      <c r="R19">
        <v>5</v>
      </c>
      <c r="S19">
        <v>25.17</v>
      </c>
      <c r="T19" s="2"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3">
      <c r="A20">
        <v>19</v>
      </c>
      <c r="B20" t="s">
        <v>235</v>
      </c>
      <c r="C20" t="s">
        <v>236</v>
      </c>
      <c r="D20" t="s">
        <v>237</v>
      </c>
      <c r="E20" s="1">
        <v>1196</v>
      </c>
      <c r="F20">
        <v>4</v>
      </c>
      <c r="G20">
        <v>4</v>
      </c>
      <c r="H20" t="s">
        <v>142</v>
      </c>
      <c r="I20" t="s">
        <v>143</v>
      </c>
      <c r="J20" t="s">
        <v>238</v>
      </c>
      <c r="K20" t="s">
        <v>145</v>
      </c>
      <c r="L20">
        <v>40</v>
      </c>
      <c r="M20" t="s">
        <v>146</v>
      </c>
      <c r="N20">
        <v>1800</v>
      </c>
      <c r="O20">
        <v>3675</v>
      </c>
      <c r="P20">
        <v>1475</v>
      </c>
      <c r="Q20" t="s">
        <v>239</v>
      </c>
      <c r="R20">
        <v>5</v>
      </c>
      <c r="S20">
        <v>12</v>
      </c>
      <c r="T20" s="1">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s="1">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3">
      <c r="A21">
        <v>20</v>
      </c>
      <c r="B21" t="s">
        <v>235</v>
      </c>
      <c r="C21" t="s">
        <v>236</v>
      </c>
      <c r="D21" t="s">
        <v>259</v>
      </c>
      <c r="E21" s="1">
        <v>1196</v>
      </c>
      <c r="F21">
        <v>4</v>
      </c>
      <c r="G21">
        <v>4</v>
      </c>
      <c r="H21" t="s">
        <v>196</v>
      </c>
      <c r="I21" t="s">
        <v>143</v>
      </c>
      <c r="J21" t="s">
        <v>238</v>
      </c>
      <c r="K21" t="s">
        <v>145</v>
      </c>
      <c r="L21">
        <v>40</v>
      </c>
      <c r="M21" t="s">
        <v>146</v>
      </c>
      <c r="N21">
        <v>1800</v>
      </c>
      <c r="O21">
        <v>3675</v>
      </c>
      <c r="P21">
        <v>1475</v>
      </c>
      <c r="Q21" t="s">
        <v>239</v>
      </c>
      <c r="R21">
        <v>5</v>
      </c>
      <c r="S21">
        <v>12</v>
      </c>
      <c r="T21" s="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s="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3">
      <c r="A22">
        <v>21</v>
      </c>
      <c r="B22" t="s">
        <v>235</v>
      </c>
      <c r="C22" t="s">
        <v>236</v>
      </c>
      <c r="D22" t="s">
        <v>263</v>
      </c>
      <c r="E22" s="1">
        <v>1196</v>
      </c>
      <c r="F22">
        <v>4</v>
      </c>
      <c r="G22">
        <v>4</v>
      </c>
      <c r="H22" t="s">
        <v>142</v>
      </c>
      <c r="I22" t="s">
        <v>143</v>
      </c>
      <c r="J22" t="s">
        <v>238</v>
      </c>
      <c r="K22" t="s">
        <v>145</v>
      </c>
      <c r="L22">
        <v>40</v>
      </c>
      <c r="M22" t="s">
        <v>146</v>
      </c>
      <c r="N22">
        <v>1800</v>
      </c>
      <c r="O22">
        <v>3675</v>
      </c>
      <c r="P22">
        <v>1475</v>
      </c>
      <c r="Q22" t="s">
        <v>239</v>
      </c>
      <c r="R22">
        <v>5</v>
      </c>
      <c r="S22">
        <v>11</v>
      </c>
      <c r="T22" s="1">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s="1">
        <v>4.5</v>
      </c>
      <c r="BV22" t="s">
        <v>167</v>
      </c>
      <c r="BW22" t="s">
        <v>209</v>
      </c>
      <c r="BX22" t="s">
        <v>179</v>
      </c>
      <c r="BY22" t="s">
        <v>180</v>
      </c>
      <c r="BZ22" t="s">
        <v>167</v>
      </c>
      <c r="CQ22" t="s">
        <v>254</v>
      </c>
      <c r="CX22">
        <v>9.9</v>
      </c>
      <c r="CY22" t="s">
        <v>255</v>
      </c>
      <c r="CZ22" t="s">
        <v>256</v>
      </c>
      <c r="DA22" t="s">
        <v>256</v>
      </c>
    </row>
    <row r="23" spans="1:130" x14ac:dyDescent="0.3">
      <c r="A23">
        <v>22</v>
      </c>
      <c r="B23" t="s">
        <v>235</v>
      </c>
      <c r="C23" t="s">
        <v>236</v>
      </c>
      <c r="D23" t="s">
        <v>265</v>
      </c>
      <c r="E23" s="1">
        <v>1196</v>
      </c>
      <c r="F23">
        <v>4</v>
      </c>
      <c r="G23">
        <v>4</v>
      </c>
      <c r="H23" t="s">
        <v>142</v>
      </c>
      <c r="I23" t="s">
        <v>143</v>
      </c>
      <c r="J23" t="s">
        <v>238</v>
      </c>
      <c r="K23" t="s">
        <v>145</v>
      </c>
      <c r="L23">
        <v>40</v>
      </c>
      <c r="M23" t="s">
        <v>184</v>
      </c>
      <c r="N23">
        <v>1800</v>
      </c>
      <c r="O23">
        <v>3675</v>
      </c>
      <c r="P23">
        <v>1475</v>
      </c>
      <c r="Q23" t="s">
        <v>239</v>
      </c>
      <c r="R23">
        <v>5</v>
      </c>
      <c r="T23" s="2"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s="1">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3">
      <c r="A24">
        <v>23</v>
      </c>
      <c r="B24" t="s">
        <v>235</v>
      </c>
      <c r="C24" t="s">
        <v>236</v>
      </c>
      <c r="D24" t="s">
        <v>271</v>
      </c>
      <c r="E24" s="1">
        <v>1196</v>
      </c>
      <c r="F24">
        <v>4</v>
      </c>
      <c r="G24">
        <v>4</v>
      </c>
      <c r="H24" t="s">
        <v>142</v>
      </c>
      <c r="I24" t="s">
        <v>143</v>
      </c>
      <c r="J24" t="s">
        <v>238</v>
      </c>
      <c r="K24" t="s">
        <v>145</v>
      </c>
      <c r="L24">
        <v>40</v>
      </c>
      <c r="M24" t="s">
        <v>184</v>
      </c>
      <c r="N24">
        <v>1800</v>
      </c>
      <c r="O24">
        <v>3675</v>
      </c>
      <c r="P24">
        <v>1475</v>
      </c>
      <c r="Q24" t="s">
        <v>239</v>
      </c>
      <c r="R24">
        <v>5</v>
      </c>
      <c r="T24" s="2"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s="1">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3">
      <c r="A25">
        <v>24</v>
      </c>
      <c r="B25" t="s">
        <v>235</v>
      </c>
      <c r="C25" t="s">
        <v>273</v>
      </c>
      <c r="D25" t="s">
        <v>274</v>
      </c>
      <c r="E25" s="1">
        <v>998</v>
      </c>
      <c r="F25">
        <v>3</v>
      </c>
      <c r="G25">
        <v>4</v>
      </c>
      <c r="H25" t="s">
        <v>196</v>
      </c>
      <c r="I25" t="s">
        <v>143</v>
      </c>
      <c r="J25" t="s">
        <v>197</v>
      </c>
      <c r="K25" t="s">
        <v>145</v>
      </c>
      <c r="L25">
        <v>35</v>
      </c>
      <c r="M25" t="s">
        <v>146</v>
      </c>
      <c r="N25">
        <v>1475</v>
      </c>
      <c r="O25">
        <v>3545</v>
      </c>
      <c r="P25">
        <v>1490</v>
      </c>
      <c r="Q25" t="s">
        <v>147</v>
      </c>
      <c r="R25">
        <v>5</v>
      </c>
      <c r="S25">
        <v>14</v>
      </c>
      <c r="T25" s="1">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s="1">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3">
      <c r="A26">
        <v>25</v>
      </c>
      <c r="B26" t="s">
        <v>235</v>
      </c>
      <c r="C26" t="s">
        <v>273</v>
      </c>
      <c r="D26" t="s">
        <v>286</v>
      </c>
      <c r="E26" s="1">
        <v>998</v>
      </c>
      <c r="F26">
        <v>3</v>
      </c>
      <c r="G26">
        <v>4</v>
      </c>
      <c r="H26" t="s">
        <v>196</v>
      </c>
      <c r="I26" t="s">
        <v>143</v>
      </c>
      <c r="J26" t="s">
        <v>197</v>
      </c>
      <c r="K26" t="s">
        <v>145</v>
      </c>
      <c r="L26">
        <v>35</v>
      </c>
      <c r="M26" t="s">
        <v>146</v>
      </c>
      <c r="N26">
        <v>1475</v>
      </c>
      <c r="O26">
        <v>3545</v>
      </c>
      <c r="P26">
        <v>1490</v>
      </c>
      <c r="Q26" t="s">
        <v>147</v>
      </c>
      <c r="R26">
        <v>5</v>
      </c>
      <c r="S26">
        <v>14</v>
      </c>
      <c r="T26" s="1">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s="1">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3">
      <c r="A27">
        <v>26</v>
      </c>
      <c r="B27" t="s">
        <v>235</v>
      </c>
      <c r="C27" t="s">
        <v>273</v>
      </c>
      <c r="D27" t="s">
        <v>290</v>
      </c>
      <c r="E27" s="1">
        <v>998</v>
      </c>
      <c r="F27">
        <v>3</v>
      </c>
      <c r="G27">
        <v>4</v>
      </c>
      <c r="H27" t="s">
        <v>196</v>
      </c>
      <c r="I27" t="s">
        <v>143</v>
      </c>
      <c r="J27" t="s">
        <v>197</v>
      </c>
      <c r="K27" t="s">
        <v>145</v>
      </c>
      <c r="L27">
        <v>35</v>
      </c>
      <c r="M27" t="s">
        <v>146</v>
      </c>
      <c r="N27">
        <v>1475</v>
      </c>
      <c r="O27">
        <v>3545</v>
      </c>
      <c r="P27">
        <v>1490</v>
      </c>
      <c r="Q27" t="s">
        <v>147</v>
      </c>
      <c r="R27">
        <v>5</v>
      </c>
      <c r="S27">
        <v>19</v>
      </c>
      <c r="T27" s="1">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s="1">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3">
      <c r="A28">
        <v>27</v>
      </c>
      <c r="B28" t="s">
        <v>235</v>
      </c>
      <c r="C28" t="s">
        <v>273</v>
      </c>
      <c r="D28" t="s">
        <v>292</v>
      </c>
      <c r="E28" s="1">
        <v>998</v>
      </c>
      <c r="F28">
        <v>3</v>
      </c>
      <c r="G28">
        <v>4</v>
      </c>
      <c r="H28" t="s">
        <v>196</v>
      </c>
      <c r="I28" t="s">
        <v>143</v>
      </c>
      <c r="J28" t="s">
        <v>197</v>
      </c>
      <c r="K28" t="s">
        <v>145</v>
      </c>
      <c r="L28">
        <v>35</v>
      </c>
      <c r="M28" t="s">
        <v>146</v>
      </c>
      <c r="N28">
        <v>1460</v>
      </c>
      <c r="O28">
        <v>3620</v>
      </c>
      <c r="P28">
        <v>1475</v>
      </c>
      <c r="Q28" t="s">
        <v>147</v>
      </c>
      <c r="R28">
        <v>5</v>
      </c>
      <c r="S28">
        <v>14</v>
      </c>
      <c r="T28" s="1">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s="1">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3">
      <c r="A29">
        <v>28</v>
      </c>
      <c r="B29" t="s">
        <v>235</v>
      </c>
      <c r="C29" t="s">
        <v>273</v>
      </c>
      <c r="D29" t="s">
        <v>294</v>
      </c>
      <c r="E29" s="1">
        <v>998</v>
      </c>
      <c r="F29">
        <v>3</v>
      </c>
      <c r="G29">
        <v>4</v>
      </c>
      <c r="H29" t="s">
        <v>196</v>
      </c>
      <c r="I29" t="s">
        <v>143</v>
      </c>
      <c r="J29" t="s">
        <v>197</v>
      </c>
      <c r="K29" t="s">
        <v>145</v>
      </c>
      <c r="L29">
        <v>35</v>
      </c>
      <c r="M29" t="s">
        <v>184</v>
      </c>
      <c r="N29">
        <v>1475</v>
      </c>
      <c r="O29">
        <v>3545</v>
      </c>
      <c r="P29">
        <v>1490</v>
      </c>
      <c r="Q29" t="s">
        <v>147</v>
      </c>
      <c r="R29">
        <v>5</v>
      </c>
      <c r="T29" s="2"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s="1">
        <v>4.5999999999999996</v>
      </c>
      <c r="BV29" t="s">
        <v>167</v>
      </c>
      <c r="BW29" t="s">
        <v>178</v>
      </c>
      <c r="BX29" t="s">
        <v>179</v>
      </c>
      <c r="BY29" t="s">
        <v>180</v>
      </c>
      <c r="BZ29" t="s">
        <v>167</v>
      </c>
      <c r="CG29" t="s">
        <v>167</v>
      </c>
      <c r="CQ29" t="s">
        <v>284</v>
      </c>
      <c r="CR29" t="s">
        <v>210</v>
      </c>
      <c r="CW29">
        <v>1</v>
      </c>
      <c r="CX29" t="s">
        <v>298</v>
      </c>
      <c r="CZ29" t="s">
        <v>285</v>
      </c>
    </row>
    <row r="30" spans="1:130" x14ac:dyDescent="0.3">
      <c r="A30">
        <v>29</v>
      </c>
      <c r="B30" t="s">
        <v>235</v>
      </c>
      <c r="C30" t="s">
        <v>273</v>
      </c>
      <c r="D30" t="s">
        <v>299</v>
      </c>
      <c r="E30" s="1">
        <v>998</v>
      </c>
      <c r="F30">
        <v>3</v>
      </c>
      <c r="G30">
        <v>4</v>
      </c>
      <c r="H30" t="s">
        <v>196</v>
      </c>
      <c r="I30" t="s">
        <v>143</v>
      </c>
      <c r="J30" t="s">
        <v>197</v>
      </c>
      <c r="K30" t="s">
        <v>145</v>
      </c>
      <c r="L30">
        <v>35</v>
      </c>
      <c r="M30" t="s">
        <v>146</v>
      </c>
      <c r="N30">
        <v>1475</v>
      </c>
      <c r="O30">
        <v>3545</v>
      </c>
      <c r="P30">
        <v>1490</v>
      </c>
      <c r="Q30" t="s">
        <v>147</v>
      </c>
      <c r="R30">
        <v>5</v>
      </c>
      <c r="S30">
        <v>14</v>
      </c>
      <c r="T30" s="1">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s="1">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3">
      <c r="A31">
        <v>30</v>
      </c>
      <c r="B31" t="s">
        <v>235</v>
      </c>
      <c r="C31" t="s">
        <v>300</v>
      </c>
      <c r="D31" t="s">
        <v>301</v>
      </c>
      <c r="E31" s="1">
        <v>998</v>
      </c>
      <c r="F31">
        <v>3</v>
      </c>
      <c r="G31">
        <v>4</v>
      </c>
      <c r="H31" t="s">
        <v>196</v>
      </c>
      <c r="I31" t="s">
        <v>143</v>
      </c>
      <c r="J31" t="s">
        <v>197</v>
      </c>
      <c r="K31" t="s">
        <v>145</v>
      </c>
      <c r="L31">
        <v>35</v>
      </c>
      <c r="M31" t="s">
        <v>146</v>
      </c>
      <c r="N31">
        <v>1560</v>
      </c>
      <c r="O31">
        <v>3600</v>
      </c>
      <c r="P31">
        <v>1600</v>
      </c>
      <c r="Q31" t="s">
        <v>147</v>
      </c>
      <c r="R31">
        <v>5</v>
      </c>
      <c r="S31">
        <v>23</v>
      </c>
      <c r="T31" s="2"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s="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3">
      <c r="A32">
        <v>31</v>
      </c>
      <c r="B32" t="s">
        <v>235</v>
      </c>
      <c r="C32" t="s">
        <v>300</v>
      </c>
      <c r="D32" t="s">
        <v>313</v>
      </c>
      <c r="E32" s="1">
        <v>998</v>
      </c>
      <c r="F32">
        <v>3</v>
      </c>
      <c r="G32">
        <v>4</v>
      </c>
      <c r="H32" t="s">
        <v>196</v>
      </c>
      <c r="I32" t="s">
        <v>143</v>
      </c>
      <c r="J32" t="s">
        <v>197</v>
      </c>
      <c r="K32" t="s">
        <v>145</v>
      </c>
      <c r="L32">
        <v>60</v>
      </c>
      <c r="M32" t="s">
        <v>184</v>
      </c>
      <c r="N32">
        <v>1560</v>
      </c>
      <c r="O32">
        <v>3695</v>
      </c>
      <c r="P32">
        <v>1600</v>
      </c>
      <c r="Q32" t="s">
        <v>147</v>
      </c>
      <c r="R32">
        <v>5</v>
      </c>
      <c r="T32" s="2"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s="1">
        <v>4.7</v>
      </c>
      <c r="BV32" t="s">
        <v>167</v>
      </c>
      <c r="BW32" t="s">
        <v>178</v>
      </c>
      <c r="BX32" t="s">
        <v>179</v>
      </c>
      <c r="BY32" t="s">
        <v>180</v>
      </c>
      <c r="BZ32" t="s">
        <v>167</v>
      </c>
      <c r="CG32" t="s">
        <v>167</v>
      </c>
      <c r="CO32" t="s">
        <v>167</v>
      </c>
      <c r="CQ32" t="s">
        <v>318</v>
      </c>
      <c r="CR32" t="s">
        <v>230</v>
      </c>
      <c r="CS32" t="s">
        <v>167</v>
      </c>
      <c r="CW32">
        <v>2</v>
      </c>
      <c r="DC32" t="s">
        <v>167</v>
      </c>
    </row>
    <row r="33" spans="1:124" x14ac:dyDescent="0.3">
      <c r="A33">
        <v>32</v>
      </c>
      <c r="B33" t="s">
        <v>319</v>
      </c>
      <c r="C33" t="s">
        <v>320</v>
      </c>
      <c r="D33" t="s">
        <v>321</v>
      </c>
      <c r="E33" s="1">
        <v>1086</v>
      </c>
      <c r="F33">
        <v>4</v>
      </c>
      <c r="G33">
        <v>4</v>
      </c>
      <c r="H33" t="s">
        <v>196</v>
      </c>
      <c r="I33" t="s">
        <v>143</v>
      </c>
      <c r="J33" t="s">
        <v>197</v>
      </c>
      <c r="K33" t="s">
        <v>145</v>
      </c>
      <c r="L33">
        <v>35</v>
      </c>
      <c r="M33" t="s">
        <v>146</v>
      </c>
      <c r="N33">
        <v>1560</v>
      </c>
      <c r="O33">
        <v>3610</v>
      </c>
      <c r="P33">
        <v>1645</v>
      </c>
      <c r="Q33" t="s">
        <v>147</v>
      </c>
      <c r="R33">
        <v>4</v>
      </c>
      <c r="T33" s="2"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3">
      <c r="A34">
        <v>33</v>
      </c>
      <c r="B34" t="s">
        <v>319</v>
      </c>
      <c r="C34" t="s">
        <v>320</v>
      </c>
      <c r="D34" t="s">
        <v>331</v>
      </c>
      <c r="E34" s="1">
        <v>1086</v>
      </c>
      <c r="F34">
        <v>4</v>
      </c>
      <c r="G34">
        <v>4</v>
      </c>
      <c r="H34" t="s">
        <v>196</v>
      </c>
      <c r="I34" t="s">
        <v>143</v>
      </c>
      <c r="J34" t="s">
        <v>197</v>
      </c>
      <c r="K34" t="s">
        <v>145</v>
      </c>
      <c r="L34">
        <v>35</v>
      </c>
      <c r="M34" t="s">
        <v>146</v>
      </c>
      <c r="N34">
        <v>1560</v>
      </c>
      <c r="O34">
        <v>3610</v>
      </c>
      <c r="P34">
        <v>1645</v>
      </c>
      <c r="Q34" t="s">
        <v>147</v>
      </c>
      <c r="R34">
        <v>4</v>
      </c>
      <c r="T34" s="2"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3">
      <c r="A35">
        <v>34</v>
      </c>
      <c r="B35" t="s">
        <v>319</v>
      </c>
      <c r="C35" t="s">
        <v>320</v>
      </c>
      <c r="D35" t="s">
        <v>335</v>
      </c>
      <c r="E35" s="1">
        <v>1086</v>
      </c>
      <c r="F35">
        <v>4</v>
      </c>
      <c r="G35">
        <v>4</v>
      </c>
      <c r="H35" t="s">
        <v>196</v>
      </c>
      <c r="I35" t="s">
        <v>143</v>
      </c>
      <c r="J35" t="s">
        <v>197</v>
      </c>
      <c r="K35" t="s">
        <v>145</v>
      </c>
      <c r="L35">
        <v>35</v>
      </c>
      <c r="M35" t="s">
        <v>184</v>
      </c>
      <c r="N35">
        <v>1560</v>
      </c>
      <c r="O35">
        <v>3610</v>
      </c>
      <c r="P35">
        <v>1645</v>
      </c>
      <c r="Q35" t="s">
        <v>147</v>
      </c>
      <c r="R35">
        <v>4</v>
      </c>
      <c r="T35" s="2"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3">
      <c r="A36">
        <v>35</v>
      </c>
      <c r="B36" t="s">
        <v>319</v>
      </c>
      <c r="C36" t="s">
        <v>320</v>
      </c>
      <c r="D36" t="s">
        <v>339</v>
      </c>
      <c r="E36" s="1">
        <v>1086</v>
      </c>
      <c r="F36">
        <v>4</v>
      </c>
      <c r="G36">
        <v>4</v>
      </c>
      <c r="H36" t="s">
        <v>196</v>
      </c>
      <c r="I36" t="s">
        <v>143</v>
      </c>
      <c r="J36" t="s">
        <v>197</v>
      </c>
      <c r="K36" t="s">
        <v>145</v>
      </c>
      <c r="L36">
        <v>35</v>
      </c>
      <c r="M36" t="s">
        <v>146</v>
      </c>
      <c r="N36">
        <v>1560</v>
      </c>
      <c r="O36">
        <v>3610</v>
      </c>
      <c r="P36">
        <v>1645</v>
      </c>
      <c r="Q36" t="s">
        <v>147</v>
      </c>
      <c r="R36">
        <v>4</v>
      </c>
      <c r="T36" s="2"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3">
      <c r="A37">
        <v>36</v>
      </c>
      <c r="B37" t="s">
        <v>319</v>
      </c>
      <c r="C37" t="s">
        <v>320</v>
      </c>
      <c r="D37" t="s">
        <v>347</v>
      </c>
      <c r="E37" s="1">
        <v>1086</v>
      </c>
      <c r="F37">
        <v>4</v>
      </c>
      <c r="G37">
        <v>4</v>
      </c>
      <c r="H37" t="s">
        <v>196</v>
      </c>
      <c r="I37" t="s">
        <v>143</v>
      </c>
      <c r="J37" t="s">
        <v>197</v>
      </c>
      <c r="K37" t="s">
        <v>145</v>
      </c>
      <c r="L37">
        <v>35</v>
      </c>
      <c r="M37" t="s">
        <v>146</v>
      </c>
      <c r="N37">
        <v>1560</v>
      </c>
      <c r="O37">
        <v>3610</v>
      </c>
      <c r="P37">
        <v>1645</v>
      </c>
      <c r="Q37" t="s">
        <v>147</v>
      </c>
      <c r="R37">
        <v>4</v>
      </c>
      <c r="T37" s="2"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3">
      <c r="A38">
        <v>37</v>
      </c>
      <c r="B38" t="s">
        <v>319</v>
      </c>
      <c r="C38" t="s">
        <v>320</v>
      </c>
      <c r="D38" t="s">
        <v>352</v>
      </c>
      <c r="E38" s="1">
        <v>1086</v>
      </c>
      <c r="F38">
        <v>4</v>
      </c>
      <c r="G38">
        <v>4</v>
      </c>
      <c r="H38" t="s">
        <v>196</v>
      </c>
      <c r="I38" t="s">
        <v>143</v>
      </c>
      <c r="J38" t="s">
        <v>197</v>
      </c>
      <c r="K38" t="s">
        <v>145</v>
      </c>
      <c r="L38">
        <v>60</v>
      </c>
      <c r="M38" t="s">
        <v>184</v>
      </c>
      <c r="N38">
        <v>1560</v>
      </c>
      <c r="O38">
        <v>3610</v>
      </c>
      <c r="P38">
        <v>1645</v>
      </c>
      <c r="Q38" t="s">
        <v>147</v>
      </c>
      <c r="R38">
        <v>4</v>
      </c>
      <c r="T38" s="2"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3">
      <c r="A39">
        <v>38</v>
      </c>
      <c r="B39" t="s">
        <v>319</v>
      </c>
      <c r="C39" t="s">
        <v>320</v>
      </c>
      <c r="D39" t="s">
        <v>354</v>
      </c>
      <c r="E39" s="1">
        <v>1086</v>
      </c>
      <c r="F39">
        <v>4</v>
      </c>
      <c r="G39">
        <v>4</v>
      </c>
      <c r="H39" t="s">
        <v>196</v>
      </c>
      <c r="I39" t="s">
        <v>143</v>
      </c>
      <c r="J39" t="s">
        <v>197</v>
      </c>
      <c r="K39" t="s">
        <v>145</v>
      </c>
      <c r="L39">
        <v>35</v>
      </c>
      <c r="M39" t="s">
        <v>146</v>
      </c>
      <c r="N39">
        <v>1560</v>
      </c>
      <c r="O39">
        <v>3610</v>
      </c>
      <c r="P39">
        <v>1645</v>
      </c>
      <c r="Q39" t="s">
        <v>147</v>
      </c>
      <c r="R39">
        <v>4</v>
      </c>
      <c r="T39" s="2"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3">
      <c r="A40">
        <v>39</v>
      </c>
      <c r="B40" t="s">
        <v>319</v>
      </c>
      <c r="C40" t="s">
        <v>320</v>
      </c>
      <c r="D40" t="s">
        <v>357</v>
      </c>
      <c r="E40" s="1">
        <v>1086</v>
      </c>
      <c r="F40">
        <v>4</v>
      </c>
      <c r="G40">
        <v>4</v>
      </c>
      <c r="H40" t="s">
        <v>196</v>
      </c>
      <c r="I40" t="s">
        <v>143</v>
      </c>
      <c r="J40" t="s">
        <v>197</v>
      </c>
      <c r="K40" t="s">
        <v>145</v>
      </c>
      <c r="L40">
        <v>35</v>
      </c>
      <c r="M40" t="s">
        <v>146</v>
      </c>
      <c r="N40">
        <v>1560</v>
      </c>
      <c r="O40">
        <v>3610</v>
      </c>
      <c r="P40">
        <v>1645</v>
      </c>
      <c r="Q40" t="s">
        <v>147</v>
      </c>
      <c r="R40">
        <v>4</v>
      </c>
      <c r="T40" s="2"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3">
      <c r="A41">
        <v>40</v>
      </c>
      <c r="B41" t="s">
        <v>139</v>
      </c>
      <c r="C41" t="s">
        <v>360</v>
      </c>
      <c r="D41" t="s">
        <v>361</v>
      </c>
      <c r="E41" s="1">
        <v>1199</v>
      </c>
      <c r="F41">
        <v>3</v>
      </c>
      <c r="G41">
        <v>4</v>
      </c>
      <c r="H41" t="s">
        <v>196</v>
      </c>
      <c r="I41" t="s">
        <v>143</v>
      </c>
      <c r="J41" t="s">
        <v>197</v>
      </c>
      <c r="K41" t="s">
        <v>145</v>
      </c>
      <c r="L41">
        <v>35</v>
      </c>
      <c r="M41" t="s">
        <v>146</v>
      </c>
      <c r="N41">
        <v>1535</v>
      </c>
      <c r="O41">
        <v>3765</v>
      </c>
      <c r="P41">
        <v>1677</v>
      </c>
      <c r="Q41" t="s">
        <v>147</v>
      </c>
      <c r="R41">
        <v>5</v>
      </c>
      <c r="T41" s="2"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3">
      <c r="A42">
        <v>41</v>
      </c>
      <c r="B42" t="s">
        <v>139</v>
      </c>
      <c r="C42" t="s">
        <v>360</v>
      </c>
      <c r="D42" t="s">
        <v>370</v>
      </c>
      <c r="E42" s="1">
        <v>1199</v>
      </c>
      <c r="F42">
        <v>3</v>
      </c>
      <c r="G42">
        <v>4</v>
      </c>
      <c r="H42" t="s">
        <v>196</v>
      </c>
      <c r="I42" t="s">
        <v>143</v>
      </c>
      <c r="J42" t="s">
        <v>197</v>
      </c>
      <c r="K42" t="s">
        <v>145</v>
      </c>
      <c r="L42">
        <v>35</v>
      </c>
      <c r="M42" t="s">
        <v>146</v>
      </c>
      <c r="N42">
        <v>1535</v>
      </c>
      <c r="O42">
        <v>3746</v>
      </c>
      <c r="P42">
        <v>1647</v>
      </c>
      <c r="Q42" t="s">
        <v>147</v>
      </c>
      <c r="R42">
        <v>5</v>
      </c>
      <c r="S42">
        <v>23.84</v>
      </c>
      <c r="T42" s="1">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s="1">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3">
      <c r="A43">
        <v>42</v>
      </c>
      <c r="B43" t="s">
        <v>139</v>
      </c>
      <c r="C43" t="s">
        <v>360</v>
      </c>
      <c r="D43" t="s">
        <v>376</v>
      </c>
      <c r="E43" s="1">
        <v>1199</v>
      </c>
      <c r="F43">
        <v>3</v>
      </c>
      <c r="G43">
        <v>4</v>
      </c>
      <c r="H43" t="s">
        <v>196</v>
      </c>
      <c r="I43" t="s">
        <v>143</v>
      </c>
      <c r="J43" t="s">
        <v>197</v>
      </c>
      <c r="K43" t="s">
        <v>145</v>
      </c>
      <c r="L43">
        <v>35</v>
      </c>
      <c r="M43" t="s">
        <v>146</v>
      </c>
      <c r="N43">
        <v>1535</v>
      </c>
      <c r="O43">
        <v>3746</v>
      </c>
      <c r="P43">
        <v>1647</v>
      </c>
      <c r="Q43" t="s">
        <v>147</v>
      </c>
      <c r="R43">
        <v>5</v>
      </c>
      <c r="S43">
        <v>23.84</v>
      </c>
      <c r="T43" s="1">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s="1">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3">
      <c r="A44">
        <v>43</v>
      </c>
      <c r="B44" t="s">
        <v>139</v>
      </c>
      <c r="C44" t="s">
        <v>360</v>
      </c>
      <c r="D44" t="s">
        <v>377</v>
      </c>
      <c r="E44" s="1">
        <v>1199</v>
      </c>
      <c r="F44">
        <v>3</v>
      </c>
      <c r="G44">
        <v>4</v>
      </c>
      <c r="H44" t="s">
        <v>196</v>
      </c>
      <c r="I44" t="s">
        <v>143</v>
      </c>
      <c r="J44" t="s">
        <v>197</v>
      </c>
      <c r="K44" t="s">
        <v>145</v>
      </c>
      <c r="L44">
        <v>35</v>
      </c>
      <c r="M44" t="s">
        <v>146</v>
      </c>
      <c r="N44">
        <v>1535</v>
      </c>
      <c r="O44">
        <v>3746</v>
      </c>
      <c r="P44">
        <v>1647</v>
      </c>
      <c r="Q44" t="s">
        <v>147</v>
      </c>
      <c r="R44">
        <v>5</v>
      </c>
      <c r="S44">
        <v>23.84</v>
      </c>
      <c r="T44" s="1">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s="1">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3">
      <c r="A45">
        <v>44</v>
      </c>
      <c r="B45" t="s">
        <v>139</v>
      </c>
      <c r="C45" t="s">
        <v>360</v>
      </c>
      <c r="D45" t="s">
        <v>378</v>
      </c>
      <c r="E45" s="1">
        <v>1199</v>
      </c>
      <c r="F45">
        <v>3</v>
      </c>
      <c r="G45">
        <v>4</v>
      </c>
      <c r="H45" t="s">
        <v>196</v>
      </c>
      <c r="I45" t="s">
        <v>143</v>
      </c>
      <c r="J45" t="s">
        <v>197</v>
      </c>
      <c r="K45" t="s">
        <v>145</v>
      </c>
      <c r="L45">
        <v>35</v>
      </c>
      <c r="M45" t="s">
        <v>146</v>
      </c>
      <c r="N45">
        <v>1535</v>
      </c>
      <c r="O45">
        <v>3746</v>
      </c>
      <c r="P45">
        <v>1647</v>
      </c>
      <c r="Q45" t="s">
        <v>147</v>
      </c>
      <c r="R45">
        <v>5</v>
      </c>
      <c r="S45">
        <v>23.84</v>
      </c>
      <c r="T45" s="1">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s="1">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3">
      <c r="A46">
        <v>45</v>
      </c>
      <c r="B46" t="s">
        <v>139</v>
      </c>
      <c r="C46" t="s">
        <v>360</v>
      </c>
      <c r="D46" t="s">
        <v>379</v>
      </c>
      <c r="E46" s="1">
        <v>1199</v>
      </c>
      <c r="F46">
        <v>3</v>
      </c>
      <c r="G46">
        <v>4</v>
      </c>
      <c r="H46" t="s">
        <v>196</v>
      </c>
      <c r="I46" t="s">
        <v>143</v>
      </c>
      <c r="J46" t="s">
        <v>197</v>
      </c>
      <c r="K46" t="s">
        <v>145</v>
      </c>
      <c r="L46">
        <v>35</v>
      </c>
      <c r="M46" t="s">
        <v>146</v>
      </c>
      <c r="N46">
        <v>1535</v>
      </c>
      <c r="O46">
        <v>3746</v>
      </c>
      <c r="P46">
        <v>1647</v>
      </c>
      <c r="Q46" t="s">
        <v>147</v>
      </c>
      <c r="R46">
        <v>5</v>
      </c>
      <c r="S46">
        <v>23.84</v>
      </c>
      <c r="T46" s="1">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3">
      <c r="A47">
        <v>46</v>
      </c>
      <c r="B47" t="s">
        <v>139</v>
      </c>
      <c r="C47" t="s">
        <v>360</v>
      </c>
      <c r="D47" t="s">
        <v>386</v>
      </c>
      <c r="E47" s="1">
        <v>1199</v>
      </c>
      <c r="F47">
        <v>3</v>
      </c>
      <c r="G47">
        <v>4</v>
      </c>
      <c r="H47" t="s">
        <v>196</v>
      </c>
      <c r="I47" t="s">
        <v>143</v>
      </c>
      <c r="J47" t="s">
        <v>197</v>
      </c>
      <c r="K47" t="s">
        <v>145</v>
      </c>
      <c r="L47">
        <v>35</v>
      </c>
      <c r="M47" t="s">
        <v>146</v>
      </c>
      <c r="N47">
        <v>1535</v>
      </c>
      <c r="O47">
        <v>3746</v>
      </c>
      <c r="P47">
        <v>1647</v>
      </c>
      <c r="Q47" t="s">
        <v>147</v>
      </c>
      <c r="R47">
        <v>5</v>
      </c>
      <c r="S47">
        <v>23.84</v>
      </c>
      <c r="T47" s="1">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3">
      <c r="A48">
        <v>47</v>
      </c>
      <c r="B48" t="s">
        <v>139</v>
      </c>
      <c r="C48" t="s">
        <v>360</v>
      </c>
      <c r="D48" t="s">
        <v>389</v>
      </c>
      <c r="E48" s="1">
        <v>1199</v>
      </c>
      <c r="F48">
        <v>3</v>
      </c>
      <c r="G48">
        <v>4</v>
      </c>
      <c r="H48" t="s">
        <v>196</v>
      </c>
      <c r="I48" t="s">
        <v>143</v>
      </c>
      <c r="J48" t="s">
        <v>197</v>
      </c>
      <c r="K48" t="s">
        <v>145</v>
      </c>
      <c r="L48">
        <v>35</v>
      </c>
      <c r="M48" t="s">
        <v>146</v>
      </c>
      <c r="N48">
        <v>1535</v>
      </c>
      <c r="O48">
        <v>3746</v>
      </c>
      <c r="P48">
        <v>1647</v>
      </c>
      <c r="Q48" t="s">
        <v>147</v>
      </c>
      <c r="R48">
        <v>5</v>
      </c>
      <c r="S48">
        <v>23.84</v>
      </c>
      <c r="T48" s="1">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3">
      <c r="A49">
        <v>48</v>
      </c>
      <c r="B49" t="s">
        <v>235</v>
      </c>
      <c r="C49" t="s">
        <v>391</v>
      </c>
      <c r="D49" t="s">
        <v>292</v>
      </c>
      <c r="E49" s="1">
        <v>998</v>
      </c>
      <c r="F49">
        <v>3</v>
      </c>
      <c r="G49">
        <v>4</v>
      </c>
      <c r="H49" t="s">
        <v>196</v>
      </c>
      <c r="I49" t="s">
        <v>143</v>
      </c>
      <c r="J49" t="s">
        <v>197</v>
      </c>
      <c r="K49" t="s">
        <v>145</v>
      </c>
      <c r="L49">
        <v>35</v>
      </c>
      <c r="M49" t="s">
        <v>146</v>
      </c>
      <c r="N49">
        <v>1560</v>
      </c>
      <c r="O49">
        <v>3600</v>
      </c>
      <c r="P49">
        <v>1600</v>
      </c>
      <c r="Q49" t="s">
        <v>147</v>
      </c>
      <c r="R49">
        <v>5</v>
      </c>
      <c r="S49">
        <v>23</v>
      </c>
      <c r="T49" s="1">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s="1">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3">
      <c r="A50">
        <v>49</v>
      </c>
      <c r="B50" t="s">
        <v>235</v>
      </c>
      <c r="C50" t="s">
        <v>391</v>
      </c>
      <c r="D50" t="s">
        <v>286</v>
      </c>
      <c r="E50" s="1">
        <v>998</v>
      </c>
      <c r="F50">
        <v>3</v>
      </c>
      <c r="G50">
        <v>4</v>
      </c>
      <c r="H50" t="s">
        <v>196</v>
      </c>
      <c r="I50" t="s">
        <v>143</v>
      </c>
      <c r="J50" t="s">
        <v>197</v>
      </c>
      <c r="K50" t="s">
        <v>145</v>
      </c>
      <c r="L50">
        <v>35</v>
      </c>
      <c r="M50" t="s">
        <v>146</v>
      </c>
      <c r="N50">
        <v>1560</v>
      </c>
      <c r="O50">
        <v>3600</v>
      </c>
      <c r="P50">
        <v>1600</v>
      </c>
      <c r="Q50" t="s">
        <v>147</v>
      </c>
      <c r="R50">
        <v>5</v>
      </c>
      <c r="S50">
        <v>23</v>
      </c>
      <c r="T50" s="1">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s="1">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3">
      <c r="A51">
        <v>50</v>
      </c>
      <c r="B51" t="s">
        <v>235</v>
      </c>
      <c r="C51" t="s">
        <v>391</v>
      </c>
      <c r="D51" t="s">
        <v>393</v>
      </c>
      <c r="E51" s="1">
        <v>998</v>
      </c>
      <c r="F51">
        <v>3</v>
      </c>
      <c r="G51">
        <v>4</v>
      </c>
      <c r="H51" t="s">
        <v>196</v>
      </c>
      <c r="I51" t="s">
        <v>143</v>
      </c>
      <c r="J51" t="s">
        <v>197</v>
      </c>
      <c r="K51" t="s">
        <v>145</v>
      </c>
      <c r="L51">
        <v>35</v>
      </c>
      <c r="M51" t="s">
        <v>146</v>
      </c>
      <c r="N51">
        <v>1560</v>
      </c>
      <c r="O51">
        <v>3600</v>
      </c>
      <c r="P51">
        <v>1600</v>
      </c>
      <c r="Q51" t="s">
        <v>147</v>
      </c>
      <c r="R51">
        <v>5</v>
      </c>
      <c r="S51">
        <v>23</v>
      </c>
      <c r="T51" s="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s="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3">
      <c r="A52">
        <v>51</v>
      </c>
      <c r="B52" t="s">
        <v>235</v>
      </c>
      <c r="C52" t="s">
        <v>391</v>
      </c>
      <c r="D52" t="s">
        <v>299</v>
      </c>
      <c r="E52" s="1">
        <v>998</v>
      </c>
      <c r="F52">
        <v>3</v>
      </c>
      <c r="G52">
        <v>4</v>
      </c>
      <c r="H52" t="s">
        <v>196</v>
      </c>
      <c r="I52" t="s">
        <v>143</v>
      </c>
      <c r="J52" t="s">
        <v>197</v>
      </c>
      <c r="K52" t="s">
        <v>145</v>
      </c>
      <c r="L52">
        <v>35</v>
      </c>
      <c r="M52" t="s">
        <v>146</v>
      </c>
      <c r="N52">
        <v>1560</v>
      </c>
      <c r="O52">
        <v>3600</v>
      </c>
      <c r="P52">
        <v>1600</v>
      </c>
      <c r="Q52" t="s">
        <v>147</v>
      </c>
      <c r="R52">
        <v>5</v>
      </c>
      <c r="S52">
        <v>23</v>
      </c>
      <c r="T52" s="1">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s="1">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3">
      <c r="A53">
        <v>52</v>
      </c>
      <c r="B53" t="s">
        <v>235</v>
      </c>
      <c r="C53" t="s">
        <v>391</v>
      </c>
      <c r="D53" t="s">
        <v>394</v>
      </c>
      <c r="E53" s="1">
        <v>998</v>
      </c>
      <c r="F53">
        <v>3</v>
      </c>
      <c r="G53">
        <v>4</v>
      </c>
      <c r="H53" t="s">
        <v>196</v>
      </c>
      <c r="I53" t="s">
        <v>143</v>
      </c>
      <c r="J53" t="s">
        <v>197</v>
      </c>
      <c r="K53" t="s">
        <v>145</v>
      </c>
      <c r="L53">
        <v>35</v>
      </c>
      <c r="M53" t="s">
        <v>146</v>
      </c>
      <c r="N53">
        <v>1560</v>
      </c>
      <c r="O53">
        <v>3600</v>
      </c>
      <c r="P53">
        <v>1600</v>
      </c>
      <c r="Q53" t="s">
        <v>147</v>
      </c>
      <c r="R53">
        <v>5</v>
      </c>
      <c r="S53">
        <v>23</v>
      </c>
      <c r="T53" s="1">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s="1">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3">
      <c r="A54">
        <v>53</v>
      </c>
      <c r="B54" t="s">
        <v>235</v>
      </c>
      <c r="C54" t="s">
        <v>391</v>
      </c>
      <c r="D54" t="s">
        <v>395</v>
      </c>
      <c r="E54" s="1">
        <v>998</v>
      </c>
      <c r="F54">
        <v>3</v>
      </c>
      <c r="G54">
        <v>4</v>
      </c>
      <c r="H54" t="s">
        <v>196</v>
      </c>
      <c r="I54" t="s">
        <v>143</v>
      </c>
      <c r="J54" t="s">
        <v>197</v>
      </c>
      <c r="K54" t="s">
        <v>145</v>
      </c>
      <c r="L54">
        <v>35</v>
      </c>
      <c r="M54" t="s">
        <v>146</v>
      </c>
      <c r="N54">
        <v>1560</v>
      </c>
      <c r="O54">
        <v>3600</v>
      </c>
      <c r="P54">
        <v>1600</v>
      </c>
      <c r="Q54" t="s">
        <v>147</v>
      </c>
      <c r="R54">
        <v>5</v>
      </c>
      <c r="S54">
        <v>23</v>
      </c>
      <c r="T54" s="1">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s="1">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3">
      <c r="A55">
        <v>54</v>
      </c>
      <c r="B55" t="s">
        <v>235</v>
      </c>
      <c r="C55" t="s">
        <v>391</v>
      </c>
      <c r="D55" t="s">
        <v>396</v>
      </c>
      <c r="E55" s="1">
        <v>998</v>
      </c>
      <c r="F55">
        <v>3</v>
      </c>
      <c r="G55">
        <v>4</v>
      </c>
      <c r="H55" t="s">
        <v>196</v>
      </c>
      <c r="I55" t="s">
        <v>143</v>
      </c>
      <c r="J55" t="s">
        <v>197</v>
      </c>
      <c r="K55" t="s">
        <v>145</v>
      </c>
      <c r="L55">
        <v>35</v>
      </c>
      <c r="M55" t="s">
        <v>146</v>
      </c>
      <c r="N55">
        <v>1560</v>
      </c>
      <c r="O55">
        <v>3600</v>
      </c>
      <c r="P55">
        <v>1600</v>
      </c>
      <c r="Q55" t="s">
        <v>147</v>
      </c>
      <c r="R55">
        <v>5</v>
      </c>
      <c r="S55">
        <v>23</v>
      </c>
      <c r="T55" s="1">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s="1">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3">
      <c r="A56">
        <v>55</v>
      </c>
      <c r="B56" t="s">
        <v>235</v>
      </c>
      <c r="C56" t="s">
        <v>391</v>
      </c>
      <c r="D56" t="s">
        <v>397</v>
      </c>
      <c r="E56" s="1">
        <v>998</v>
      </c>
      <c r="F56">
        <v>3</v>
      </c>
      <c r="G56">
        <v>4</v>
      </c>
      <c r="H56" t="s">
        <v>196</v>
      </c>
      <c r="I56" t="s">
        <v>143</v>
      </c>
      <c r="J56" t="s">
        <v>197</v>
      </c>
      <c r="K56" t="s">
        <v>145</v>
      </c>
      <c r="L56">
        <v>35</v>
      </c>
      <c r="M56" t="s">
        <v>146</v>
      </c>
      <c r="N56">
        <v>1560</v>
      </c>
      <c r="O56">
        <v>3600</v>
      </c>
      <c r="P56">
        <v>1600</v>
      </c>
      <c r="Q56" t="s">
        <v>147</v>
      </c>
      <c r="R56">
        <v>5</v>
      </c>
      <c r="S56">
        <v>23</v>
      </c>
      <c r="T56" s="1">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s="1">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3">
      <c r="A57">
        <v>56</v>
      </c>
      <c r="B57" t="s">
        <v>235</v>
      </c>
      <c r="C57" t="s">
        <v>398</v>
      </c>
      <c r="D57" t="s">
        <v>399</v>
      </c>
      <c r="E57" s="1">
        <v>1197</v>
      </c>
      <c r="F57">
        <v>4</v>
      </c>
      <c r="G57">
        <v>4</v>
      </c>
      <c r="H57" t="s">
        <v>196</v>
      </c>
      <c r="I57" t="s">
        <v>143</v>
      </c>
      <c r="J57" t="s">
        <v>197</v>
      </c>
      <c r="K57" t="s">
        <v>145</v>
      </c>
      <c r="L57">
        <v>32</v>
      </c>
      <c r="M57" t="s">
        <v>146</v>
      </c>
      <c r="N57">
        <v>1595</v>
      </c>
      <c r="O57">
        <v>3700</v>
      </c>
      <c r="P57">
        <v>1690</v>
      </c>
      <c r="Q57" t="s">
        <v>147</v>
      </c>
      <c r="R57">
        <v>5</v>
      </c>
      <c r="S57">
        <v>20.89</v>
      </c>
      <c r="T57" s="2"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s="1">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3">
      <c r="A58">
        <v>57</v>
      </c>
      <c r="B58" t="s">
        <v>235</v>
      </c>
      <c r="C58" t="s">
        <v>398</v>
      </c>
      <c r="D58" t="s">
        <v>410</v>
      </c>
      <c r="E58" s="1">
        <v>1197</v>
      </c>
      <c r="F58">
        <v>4</v>
      </c>
      <c r="G58">
        <v>4</v>
      </c>
      <c r="H58" t="s">
        <v>196</v>
      </c>
      <c r="I58" t="s">
        <v>143</v>
      </c>
      <c r="J58" t="s">
        <v>197</v>
      </c>
      <c r="K58" t="s">
        <v>145</v>
      </c>
      <c r="L58">
        <v>32</v>
      </c>
      <c r="M58" t="s">
        <v>146</v>
      </c>
      <c r="N58">
        <v>1595</v>
      </c>
      <c r="O58">
        <v>3700</v>
      </c>
      <c r="P58">
        <v>1690</v>
      </c>
      <c r="Q58" t="s">
        <v>147</v>
      </c>
      <c r="R58">
        <v>5</v>
      </c>
      <c r="S58">
        <v>20.89</v>
      </c>
      <c r="T58" s="2"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s="1">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3">
      <c r="A59">
        <v>58</v>
      </c>
      <c r="B59" t="s">
        <v>235</v>
      </c>
      <c r="C59" t="s">
        <v>398</v>
      </c>
      <c r="D59" t="s">
        <v>411</v>
      </c>
      <c r="E59" s="1">
        <v>1197</v>
      </c>
      <c r="F59">
        <v>4</v>
      </c>
      <c r="G59">
        <v>4</v>
      </c>
      <c r="H59" t="s">
        <v>196</v>
      </c>
      <c r="I59" t="s">
        <v>143</v>
      </c>
      <c r="J59" t="s">
        <v>197</v>
      </c>
      <c r="K59" t="s">
        <v>145</v>
      </c>
      <c r="L59">
        <v>32</v>
      </c>
      <c r="M59" t="s">
        <v>146</v>
      </c>
      <c r="N59">
        <v>1595</v>
      </c>
      <c r="O59">
        <v>3700</v>
      </c>
      <c r="P59">
        <v>1690</v>
      </c>
      <c r="Q59" t="s">
        <v>147</v>
      </c>
      <c r="R59">
        <v>5</v>
      </c>
      <c r="S59">
        <v>20.89</v>
      </c>
      <c r="T59" s="1">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s="1">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3">
      <c r="A60">
        <v>59</v>
      </c>
      <c r="B60" t="s">
        <v>235</v>
      </c>
      <c r="C60" t="s">
        <v>398</v>
      </c>
      <c r="D60" t="s">
        <v>416</v>
      </c>
      <c r="E60" s="1">
        <v>1197</v>
      </c>
      <c r="F60">
        <v>4</v>
      </c>
      <c r="G60">
        <v>4</v>
      </c>
      <c r="H60" t="s">
        <v>196</v>
      </c>
      <c r="I60" t="s">
        <v>143</v>
      </c>
      <c r="J60" t="s">
        <v>197</v>
      </c>
      <c r="K60" t="s">
        <v>145</v>
      </c>
      <c r="L60">
        <v>32</v>
      </c>
      <c r="M60" t="s">
        <v>146</v>
      </c>
      <c r="N60">
        <v>1595</v>
      </c>
      <c r="O60">
        <v>3700</v>
      </c>
      <c r="P60">
        <v>1690</v>
      </c>
      <c r="Q60" t="s">
        <v>147</v>
      </c>
      <c r="R60">
        <v>5</v>
      </c>
      <c r="S60">
        <v>20.89</v>
      </c>
      <c r="T60" s="1">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s="1">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3">
      <c r="A61">
        <v>60</v>
      </c>
      <c r="B61" t="s">
        <v>235</v>
      </c>
      <c r="C61" t="s">
        <v>398</v>
      </c>
      <c r="D61" t="s">
        <v>417</v>
      </c>
      <c r="E61" s="1">
        <v>1197</v>
      </c>
      <c r="F61">
        <v>4</v>
      </c>
      <c r="G61">
        <v>4</v>
      </c>
      <c r="H61" t="s">
        <v>196</v>
      </c>
      <c r="I61" t="s">
        <v>143</v>
      </c>
      <c r="J61" t="s">
        <v>197</v>
      </c>
      <c r="K61" t="s">
        <v>145</v>
      </c>
      <c r="L61">
        <v>32</v>
      </c>
      <c r="M61" t="s">
        <v>146</v>
      </c>
      <c r="N61">
        <v>1595</v>
      </c>
      <c r="O61">
        <v>3700</v>
      </c>
      <c r="P61">
        <v>1690</v>
      </c>
      <c r="Q61" t="s">
        <v>147</v>
      </c>
      <c r="R61">
        <v>5</v>
      </c>
      <c r="S61">
        <v>20.89</v>
      </c>
      <c r="T61" s="2"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s="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3">
      <c r="A62">
        <v>61</v>
      </c>
      <c r="B62" t="s">
        <v>235</v>
      </c>
      <c r="C62" t="s">
        <v>398</v>
      </c>
      <c r="D62" t="s">
        <v>418</v>
      </c>
      <c r="E62" s="1">
        <v>1197</v>
      </c>
      <c r="F62">
        <v>4</v>
      </c>
      <c r="G62">
        <v>4</v>
      </c>
      <c r="H62" t="s">
        <v>196</v>
      </c>
      <c r="I62" t="s">
        <v>143</v>
      </c>
      <c r="J62" t="s">
        <v>197</v>
      </c>
      <c r="K62" t="s">
        <v>145</v>
      </c>
      <c r="L62">
        <v>32</v>
      </c>
      <c r="M62" t="s">
        <v>146</v>
      </c>
      <c r="N62">
        <v>1595</v>
      </c>
      <c r="O62">
        <v>3700</v>
      </c>
      <c r="P62">
        <v>1690</v>
      </c>
      <c r="Q62" t="s">
        <v>147</v>
      </c>
      <c r="R62">
        <v>5</v>
      </c>
      <c r="S62">
        <v>15.1</v>
      </c>
      <c r="T62" s="2"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s="1">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3">
      <c r="A63">
        <v>62</v>
      </c>
      <c r="B63" t="s">
        <v>235</v>
      </c>
      <c r="C63" t="s">
        <v>398</v>
      </c>
      <c r="D63" t="s">
        <v>419</v>
      </c>
      <c r="E63" s="1">
        <v>1197</v>
      </c>
      <c r="F63">
        <v>4</v>
      </c>
      <c r="G63">
        <v>4</v>
      </c>
      <c r="H63" t="s">
        <v>196</v>
      </c>
      <c r="I63" t="s">
        <v>143</v>
      </c>
      <c r="J63" t="s">
        <v>197</v>
      </c>
      <c r="K63" t="s">
        <v>145</v>
      </c>
      <c r="L63">
        <v>32</v>
      </c>
      <c r="M63" t="s">
        <v>146</v>
      </c>
      <c r="N63">
        <v>1595</v>
      </c>
      <c r="O63">
        <v>3700</v>
      </c>
      <c r="P63">
        <v>1690</v>
      </c>
      <c r="Q63" t="s">
        <v>147</v>
      </c>
      <c r="R63">
        <v>5</v>
      </c>
      <c r="S63">
        <v>20.89</v>
      </c>
      <c r="T63" s="2"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s="1">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3">
      <c r="A64">
        <v>63</v>
      </c>
      <c r="B64" t="s">
        <v>193</v>
      </c>
      <c r="C64" t="s">
        <v>421</v>
      </c>
      <c r="D64" t="s">
        <v>422</v>
      </c>
      <c r="E64" s="1">
        <v>999</v>
      </c>
      <c r="F64">
        <v>3</v>
      </c>
      <c r="G64">
        <v>4</v>
      </c>
      <c r="H64" t="s">
        <v>196</v>
      </c>
      <c r="I64" t="s">
        <v>143</v>
      </c>
      <c r="J64" t="s">
        <v>197</v>
      </c>
      <c r="K64" t="s">
        <v>145</v>
      </c>
      <c r="L64">
        <v>40</v>
      </c>
      <c r="M64" t="s">
        <v>146</v>
      </c>
      <c r="N64">
        <v>1643</v>
      </c>
      <c r="O64">
        <v>3990</v>
      </c>
      <c r="P64">
        <v>1739</v>
      </c>
      <c r="Q64" t="s">
        <v>423</v>
      </c>
      <c r="R64">
        <v>5</v>
      </c>
      <c r="T64" s="2"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3">
      <c r="A65">
        <v>64</v>
      </c>
      <c r="B65" t="s">
        <v>193</v>
      </c>
      <c r="C65" t="s">
        <v>421</v>
      </c>
      <c r="D65" t="s">
        <v>436</v>
      </c>
      <c r="E65" s="1">
        <v>999</v>
      </c>
      <c r="F65">
        <v>3</v>
      </c>
      <c r="G65">
        <v>4</v>
      </c>
      <c r="H65" t="s">
        <v>196</v>
      </c>
      <c r="I65" t="s">
        <v>143</v>
      </c>
      <c r="J65" t="s">
        <v>197</v>
      </c>
      <c r="K65" t="s">
        <v>145</v>
      </c>
      <c r="L65">
        <v>40</v>
      </c>
      <c r="M65" t="s">
        <v>146</v>
      </c>
      <c r="N65">
        <v>1643</v>
      </c>
      <c r="O65">
        <v>3990</v>
      </c>
      <c r="P65">
        <v>1739</v>
      </c>
      <c r="Q65" t="s">
        <v>423</v>
      </c>
      <c r="R65">
        <v>5</v>
      </c>
      <c r="T65" s="2"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3">
      <c r="A66">
        <v>65</v>
      </c>
      <c r="B66" t="s">
        <v>193</v>
      </c>
      <c r="C66" t="s">
        <v>421</v>
      </c>
      <c r="D66" t="s">
        <v>438</v>
      </c>
      <c r="E66" s="1">
        <v>999</v>
      </c>
      <c r="F66">
        <v>3</v>
      </c>
      <c r="G66">
        <v>4</v>
      </c>
      <c r="H66" t="s">
        <v>196</v>
      </c>
      <c r="I66" t="s">
        <v>143</v>
      </c>
      <c r="J66" t="s">
        <v>197</v>
      </c>
      <c r="K66" t="s">
        <v>145</v>
      </c>
      <c r="L66">
        <v>40</v>
      </c>
      <c r="M66" t="s">
        <v>146</v>
      </c>
      <c r="N66">
        <v>1643</v>
      </c>
      <c r="O66">
        <v>3990</v>
      </c>
      <c r="P66">
        <v>1739</v>
      </c>
      <c r="Q66" t="s">
        <v>423</v>
      </c>
      <c r="R66">
        <v>5</v>
      </c>
      <c r="T66" s="2"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3">
      <c r="A67">
        <v>66</v>
      </c>
      <c r="B67" t="s">
        <v>193</v>
      </c>
      <c r="C67" t="s">
        <v>421</v>
      </c>
      <c r="D67" t="s">
        <v>440</v>
      </c>
      <c r="E67" s="1">
        <v>999</v>
      </c>
      <c r="F67">
        <v>3</v>
      </c>
      <c r="G67">
        <v>4</v>
      </c>
      <c r="H67" t="s">
        <v>196</v>
      </c>
      <c r="I67" t="s">
        <v>143</v>
      </c>
      <c r="J67" t="s">
        <v>197</v>
      </c>
      <c r="K67" t="s">
        <v>145</v>
      </c>
      <c r="L67">
        <v>40</v>
      </c>
      <c r="M67" t="s">
        <v>146</v>
      </c>
      <c r="N67">
        <v>1643</v>
      </c>
      <c r="O67">
        <v>3990</v>
      </c>
      <c r="P67">
        <v>1739</v>
      </c>
      <c r="Q67" t="s">
        <v>423</v>
      </c>
      <c r="R67">
        <v>5</v>
      </c>
      <c r="T67" s="2"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3">
      <c r="A68">
        <v>67</v>
      </c>
      <c r="B68" t="s">
        <v>444</v>
      </c>
      <c r="C68" t="s">
        <v>445</v>
      </c>
      <c r="D68" t="s">
        <v>446</v>
      </c>
      <c r="E68" s="1">
        <v>1197</v>
      </c>
      <c r="F68">
        <v>4</v>
      </c>
      <c r="G68">
        <v>4</v>
      </c>
      <c r="H68" t="s">
        <v>196</v>
      </c>
      <c r="I68" t="s">
        <v>143</v>
      </c>
      <c r="J68" t="s">
        <v>197</v>
      </c>
      <c r="K68" t="s">
        <v>145</v>
      </c>
      <c r="L68">
        <v>45</v>
      </c>
      <c r="M68" t="s">
        <v>146</v>
      </c>
      <c r="N68">
        <v>1510</v>
      </c>
      <c r="O68">
        <v>3884</v>
      </c>
      <c r="P68">
        <v>1695</v>
      </c>
      <c r="Q68" t="s">
        <v>147</v>
      </c>
      <c r="R68">
        <v>5</v>
      </c>
      <c r="S68">
        <v>15.1</v>
      </c>
      <c r="T68" s="1">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s="1">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3">
      <c r="A69">
        <v>68</v>
      </c>
      <c r="B69" t="s">
        <v>444</v>
      </c>
      <c r="C69" t="s">
        <v>445</v>
      </c>
      <c r="D69" t="s">
        <v>458</v>
      </c>
      <c r="E69" s="1">
        <v>1197</v>
      </c>
      <c r="F69">
        <v>4</v>
      </c>
      <c r="G69">
        <v>4</v>
      </c>
      <c r="H69" t="s">
        <v>196</v>
      </c>
      <c r="I69" t="s">
        <v>143</v>
      </c>
      <c r="J69" t="s">
        <v>197</v>
      </c>
      <c r="K69" t="s">
        <v>145</v>
      </c>
      <c r="L69">
        <v>45</v>
      </c>
      <c r="M69" t="s">
        <v>146</v>
      </c>
      <c r="N69">
        <v>1510</v>
      </c>
      <c r="O69">
        <v>3884</v>
      </c>
      <c r="P69">
        <v>1695</v>
      </c>
      <c r="Q69" t="s">
        <v>147</v>
      </c>
      <c r="R69">
        <v>5</v>
      </c>
      <c r="S69">
        <v>15.1</v>
      </c>
      <c r="T69" s="1">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s="1">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3">
      <c r="A70">
        <v>69</v>
      </c>
      <c r="B70" t="s">
        <v>444</v>
      </c>
      <c r="C70" t="s">
        <v>445</v>
      </c>
      <c r="D70" t="s">
        <v>459</v>
      </c>
      <c r="E70" s="1">
        <v>1364</v>
      </c>
      <c r="F70">
        <v>4</v>
      </c>
      <c r="G70">
        <v>2</v>
      </c>
      <c r="H70" t="s">
        <v>196</v>
      </c>
      <c r="I70" t="s">
        <v>143</v>
      </c>
      <c r="J70" t="s">
        <v>197</v>
      </c>
      <c r="K70" t="s">
        <v>145</v>
      </c>
      <c r="L70">
        <v>45</v>
      </c>
      <c r="M70" t="s">
        <v>460</v>
      </c>
      <c r="N70">
        <v>1510</v>
      </c>
      <c r="O70">
        <v>3884</v>
      </c>
      <c r="P70">
        <v>1695</v>
      </c>
      <c r="Q70" t="s">
        <v>147</v>
      </c>
      <c r="R70">
        <v>5</v>
      </c>
      <c r="S70">
        <v>20.3</v>
      </c>
      <c r="T70" s="1">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s="1">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3">
      <c r="A71">
        <v>70</v>
      </c>
      <c r="B71" t="s">
        <v>444</v>
      </c>
      <c r="C71" t="s">
        <v>445</v>
      </c>
      <c r="D71" t="s">
        <v>464</v>
      </c>
      <c r="E71" s="1">
        <v>1197</v>
      </c>
      <c r="F71">
        <v>4</v>
      </c>
      <c r="G71">
        <v>4</v>
      </c>
      <c r="H71" t="s">
        <v>196</v>
      </c>
      <c r="I71" t="s">
        <v>143</v>
      </c>
      <c r="J71" t="s">
        <v>197</v>
      </c>
      <c r="K71" t="s">
        <v>145</v>
      </c>
      <c r="L71">
        <v>45</v>
      </c>
      <c r="M71" t="s">
        <v>146</v>
      </c>
      <c r="N71">
        <v>1510</v>
      </c>
      <c r="O71">
        <v>3884</v>
      </c>
      <c r="P71">
        <v>1695</v>
      </c>
      <c r="Q71" t="s">
        <v>147</v>
      </c>
      <c r="R71">
        <v>5</v>
      </c>
      <c r="S71">
        <v>15.1</v>
      </c>
      <c r="T71" s="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s="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3">
      <c r="A72">
        <v>71</v>
      </c>
      <c r="B72" t="s">
        <v>444</v>
      </c>
      <c r="C72" t="s">
        <v>445</v>
      </c>
      <c r="D72" t="s">
        <v>466</v>
      </c>
      <c r="E72" s="1">
        <v>1364</v>
      </c>
      <c r="F72">
        <v>4</v>
      </c>
      <c r="G72">
        <v>2</v>
      </c>
      <c r="H72" t="s">
        <v>196</v>
      </c>
      <c r="I72" t="s">
        <v>143</v>
      </c>
      <c r="J72" t="s">
        <v>197</v>
      </c>
      <c r="K72" t="s">
        <v>145</v>
      </c>
      <c r="L72">
        <v>45</v>
      </c>
      <c r="M72" t="s">
        <v>460</v>
      </c>
      <c r="N72">
        <v>1510</v>
      </c>
      <c r="O72">
        <v>3884</v>
      </c>
      <c r="P72">
        <v>1695</v>
      </c>
      <c r="Q72" t="s">
        <v>147</v>
      </c>
      <c r="R72">
        <v>5</v>
      </c>
      <c r="S72">
        <v>20.3</v>
      </c>
      <c r="T72" s="1">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s="1">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3">
      <c r="A73">
        <v>72</v>
      </c>
      <c r="B73" t="s">
        <v>444</v>
      </c>
      <c r="C73" t="s">
        <v>445</v>
      </c>
      <c r="D73" t="s">
        <v>468</v>
      </c>
      <c r="E73" s="1">
        <v>1364</v>
      </c>
      <c r="F73">
        <v>4</v>
      </c>
      <c r="G73">
        <v>2</v>
      </c>
      <c r="H73" t="s">
        <v>196</v>
      </c>
      <c r="I73" t="s">
        <v>143</v>
      </c>
      <c r="J73" t="s">
        <v>197</v>
      </c>
      <c r="K73" t="s">
        <v>145</v>
      </c>
      <c r="L73">
        <v>45</v>
      </c>
      <c r="M73" t="s">
        <v>460</v>
      </c>
      <c r="N73">
        <v>1510</v>
      </c>
      <c r="O73">
        <v>3884</v>
      </c>
      <c r="P73">
        <v>1695</v>
      </c>
      <c r="Q73" t="s">
        <v>147</v>
      </c>
      <c r="R73">
        <v>5</v>
      </c>
      <c r="S73">
        <v>20.3</v>
      </c>
      <c r="T73" s="1">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s="1">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3">
      <c r="A74">
        <v>73</v>
      </c>
      <c r="B74" t="s">
        <v>444</v>
      </c>
      <c r="C74" t="s">
        <v>445</v>
      </c>
      <c r="D74" t="s">
        <v>469</v>
      </c>
      <c r="E74" s="1">
        <v>1197</v>
      </c>
      <c r="F74">
        <v>4</v>
      </c>
      <c r="G74">
        <v>4</v>
      </c>
      <c r="H74" t="s">
        <v>196</v>
      </c>
      <c r="I74" t="s">
        <v>143</v>
      </c>
      <c r="J74" t="s">
        <v>197</v>
      </c>
      <c r="K74" t="s">
        <v>145</v>
      </c>
      <c r="L74">
        <v>45</v>
      </c>
      <c r="M74" t="s">
        <v>146</v>
      </c>
      <c r="N74">
        <v>1510</v>
      </c>
      <c r="O74">
        <v>3884</v>
      </c>
      <c r="P74">
        <v>1695</v>
      </c>
      <c r="Q74" t="s">
        <v>147</v>
      </c>
      <c r="R74">
        <v>5</v>
      </c>
      <c r="S74">
        <v>15.1</v>
      </c>
      <c r="T74" s="1">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s="1">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3">
      <c r="A75">
        <v>74</v>
      </c>
      <c r="B75" t="s">
        <v>444</v>
      </c>
      <c r="C75" t="s">
        <v>445</v>
      </c>
      <c r="D75" t="s">
        <v>470</v>
      </c>
      <c r="E75" s="1">
        <v>1364</v>
      </c>
      <c r="F75">
        <v>4</v>
      </c>
      <c r="G75">
        <v>2</v>
      </c>
      <c r="H75" t="s">
        <v>196</v>
      </c>
      <c r="I75" t="s">
        <v>143</v>
      </c>
      <c r="J75" t="s">
        <v>197</v>
      </c>
      <c r="K75" t="s">
        <v>145</v>
      </c>
      <c r="L75">
        <v>45</v>
      </c>
      <c r="M75" t="s">
        <v>460</v>
      </c>
      <c r="N75">
        <v>1510</v>
      </c>
      <c r="O75">
        <v>3884</v>
      </c>
      <c r="P75">
        <v>1695</v>
      </c>
      <c r="Q75" t="s">
        <v>147</v>
      </c>
      <c r="R75">
        <v>5</v>
      </c>
      <c r="S75">
        <v>20.3</v>
      </c>
      <c r="T75" s="1">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s="1">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3">
      <c r="A76">
        <v>75</v>
      </c>
      <c r="B76" t="s">
        <v>444</v>
      </c>
      <c r="C76" t="s">
        <v>445</v>
      </c>
      <c r="D76" t="s">
        <v>471</v>
      </c>
      <c r="E76" s="1">
        <v>1197</v>
      </c>
      <c r="F76">
        <v>4</v>
      </c>
      <c r="G76">
        <v>4</v>
      </c>
      <c r="H76" t="s">
        <v>196</v>
      </c>
      <c r="I76" t="s">
        <v>143</v>
      </c>
      <c r="J76" t="s">
        <v>197</v>
      </c>
      <c r="K76" t="s">
        <v>145</v>
      </c>
      <c r="L76">
        <v>45</v>
      </c>
      <c r="M76" t="s">
        <v>146</v>
      </c>
      <c r="N76">
        <v>1510</v>
      </c>
      <c r="O76">
        <v>3884</v>
      </c>
      <c r="P76">
        <v>1695</v>
      </c>
      <c r="Q76" t="s">
        <v>147</v>
      </c>
      <c r="R76">
        <v>5</v>
      </c>
      <c r="S76">
        <v>15.1</v>
      </c>
      <c r="T76" s="1">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s="1">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3">
      <c r="A77">
        <v>76</v>
      </c>
      <c r="B77" t="s">
        <v>444</v>
      </c>
      <c r="C77" t="s">
        <v>445</v>
      </c>
      <c r="D77" t="s">
        <v>472</v>
      </c>
      <c r="E77" s="1">
        <v>1364</v>
      </c>
      <c r="F77">
        <v>4</v>
      </c>
      <c r="G77">
        <v>2</v>
      </c>
      <c r="H77" t="s">
        <v>196</v>
      </c>
      <c r="I77" t="s">
        <v>143</v>
      </c>
      <c r="J77" t="s">
        <v>197</v>
      </c>
      <c r="K77" t="s">
        <v>145</v>
      </c>
      <c r="L77">
        <v>45</v>
      </c>
      <c r="M77" t="s">
        <v>460</v>
      </c>
      <c r="N77">
        <v>1510</v>
      </c>
      <c r="O77">
        <v>3884</v>
      </c>
      <c r="P77">
        <v>1695</v>
      </c>
      <c r="Q77" t="s">
        <v>147</v>
      </c>
      <c r="R77">
        <v>5</v>
      </c>
      <c r="S77">
        <v>20.3</v>
      </c>
      <c r="T77" s="1">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s="1">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3">
      <c r="A78">
        <v>77</v>
      </c>
      <c r="B78" t="s">
        <v>444</v>
      </c>
      <c r="C78" t="s">
        <v>445</v>
      </c>
      <c r="D78" t="s">
        <v>473</v>
      </c>
      <c r="E78" s="1">
        <v>1197</v>
      </c>
      <c r="F78">
        <v>4</v>
      </c>
      <c r="G78">
        <v>4</v>
      </c>
      <c r="H78" t="s">
        <v>196</v>
      </c>
      <c r="I78" t="s">
        <v>143</v>
      </c>
      <c r="J78" t="s">
        <v>197</v>
      </c>
      <c r="K78" t="s">
        <v>145</v>
      </c>
      <c r="L78">
        <v>45</v>
      </c>
      <c r="M78" t="s">
        <v>146</v>
      </c>
      <c r="N78">
        <v>1510</v>
      </c>
      <c r="O78">
        <v>3884</v>
      </c>
      <c r="P78">
        <v>1695</v>
      </c>
      <c r="Q78" t="s">
        <v>147</v>
      </c>
      <c r="R78">
        <v>5</v>
      </c>
      <c r="S78">
        <v>15.1</v>
      </c>
      <c r="T78" s="1">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s="1">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3">
      <c r="A79">
        <v>78</v>
      </c>
      <c r="B79" t="s">
        <v>444</v>
      </c>
      <c r="C79" t="s">
        <v>445</v>
      </c>
      <c r="D79" t="s">
        <v>474</v>
      </c>
      <c r="E79" s="1">
        <v>1364</v>
      </c>
      <c r="F79">
        <v>4</v>
      </c>
      <c r="G79">
        <v>2</v>
      </c>
      <c r="H79" t="s">
        <v>196</v>
      </c>
      <c r="I79" t="s">
        <v>143</v>
      </c>
      <c r="J79" t="s">
        <v>197</v>
      </c>
      <c r="K79" t="s">
        <v>145</v>
      </c>
      <c r="L79">
        <v>45</v>
      </c>
      <c r="M79" t="s">
        <v>460</v>
      </c>
      <c r="N79">
        <v>1510</v>
      </c>
      <c r="O79">
        <v>3884</v>
      </c>
      <c r="P79">
        <v>1695</v>
      </c>
      <c r="Q79" t="s">
        <v>147</v>
      </c>
      <c r="R79">
        <v>5</v>
      </c>
      <c r="S79">
        <v>20.3</v>
      </c>
      <c r="T79" s="1">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s="1">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3">
      <c r="A80">
        <v>79</v>
      </c>
      <c r="B80" t="s">
        <v>444</v>
      </c>
      <c r="C80" t="s">
        <v>445</v>
      </c>
      <c r="D80" t="s">
        <v>475</v>
      </c>
      <c r="E80" s="1">
        <v>1197</v>
      </c>
      <c r="F80">
        <v>4</v>
      </c>
      <c r="G80">
        <v>4</v>
      </c>
      <c r="H80" t="s">
        <v>196</v>
      </c>
      <c r="I80" t="s">
        <v>143</v>
      </c>
      <c r="J80" t="s">
        <v>197</v>
      </c>
      <c r="K80" t="s">
        <v>145</v>
      </c>
      <c r="L80">
        <v>45</v>
      </c>
      <c r="M80" t="s">
        <v>146</v>
      </c>
      <c r="N80">
        <v>1510</v>
      </c>
      <c r="O80">
        <v>3884</v>
      </c>
      <c r="P80">
        <v>1695</v>
      </c>
      <c r="Q80" t="s">
        <v>147</v>
      </c>
      <c r="R80">
        <v>5</v>
      </c>
      <c r="S80">
        <v>15.1</v>
      </c>
      <c r="T80" s="1">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s="1">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3">
      <c r="A81">
        <v>80</v>
      </c>
      <c r="B81" t="s">
        <v>444</v>
      </c>
      <c r="C81" t="s">
        <v>445</v>
      </c>
      <c r="D81" t="s">
        <v>476</v>
      </c>
      <c r="E81" s="1">
        <v>1364</v>
      </c>
      <c r="F81">
        <v>4</v>
      </c>
      <c r="G81">
        <v>2</v>
      </c>
      <c r="H81" t="s">
        <v>196</v>
      </c>
      <c r="I81" t="s">
        <v>143</v>
      </c>
      <c r="J81" t="s">
        <v>197</v>
      </c>
      <c r="K81" t="s">
        <v>145</v>
      </c>
      <c r="L81">
        <v>45</v>
      </c>
      <c r="M81" t="s">
        <v>460</v>
      </c>
      <c r="N81">
        <v>1510</v>
      </c>
      <c r="O81">
        <v>3884</v>
      </c>
      <c r="P81">
        <v>1695</v>
      </c>
      <c r="Q81" t="s">
        <v>147</v>
      </c>
      <c r="R81">
        <v>5</v>
      </c>
      <c r="S81">
        <v>20.3</v>
      </c>
      <c r="T81" s="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s="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3">
      <c r="A82">
        <v>81</v>
      </c>
      <c r="B82" t="s">
        <v>139</v>
      </c>
      <c r="C82" t="s">
        <v>477</v>
      </c>
      <c r="D82" t="s">
        <v>478</v>
      </c>
      <c r="E82" s="1">
        <v>1248</v>
      </c>
      <c r="F82">
        <v>4</v>
      </c>
      <c r="G82">
        <v>4</v>
      </c>
      <c r="H82" t="s">
        <v>196</v>
      </c>
      <c r="I82" t="s">
        <v>143</v>
      </c>
      <c r="J82" t="s">
        <v>197</v>
      </c>
      <c r="K82" t="s">
        <v>145</v>
      </c>
      <c r="L82">
        <v>44</v>
      </c>
      <c r="M82" t="s">
        <v>460</v>
      </c>
      <c r="N82">
        <v>1562</v>
      </c>
      <c r="O82">
        <v>3825</v>
      </c>
      <c r="P82">
        <v>1695</v>
      </c>
      <c r="Q82" t="s">
        <v>147</v>
      </c>
      <c r="R82">
        <v>5</v>
      </c>
      <c r="S82">
        <v>22.95</v>
      </c>
      <c r="T82" s="2"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s="1">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3">
      <c r="A83">
        <v>82</v>
      </c>
      <c r="B83" t="s">
        <v>139</v>
      </c>
      <c r="C83" t="s">
        <v>477</v>
      </c>
      <c r="D83" t="s">
        <v>490</v>
      </c>
      <c r="E83" s="1">
        <v>1248</v>
      </c>
      <c r="F83">
        <v>4</v>
      </c>
      <c r="G83">
        <v>4</v>
      </c>
      <c r="H83" t="s">
        <v>196</v>
      </c>
      <c r="I83" t="s">
        <v>143</v>
      </c>
      <c r="J83" t="s">
        <v>197</v>
      </c>
      <c r="K83" t="s">
        <v>145</v>
      </c>
      <c r="L83">
        <v>44</v>
      </c>
      <c r="M83" t="s">
        <v>460</v>
      </c>
      <c r="N83">
        <v>1562</v>
      </c>
      <c r="O83">
        <v>3825</v>
      </c>
      <c r="P83">
        <v>1695</v>
      </c>
      <c r="Q83" t="s">
        <v>147</v>
      </c>
      <c r="R83">
        <v>5</v>
      </c>
      <c r="S83">
        <v>22.95</v>
      </c>
      <c r="T83" s="2"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s="1">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3">
      <c r="A84">
        <v>83</v>
      </c>
      <c r="B84" t="s">
        <v>139</v>
      </c>
      <c r="C84" t="s">
        <v>477</v>
      </c>
      <c r="D84" t="s">
        <v>492</v>
      </c>
      <c r="E84" s="1">
        <v>1248</v>
      </c>
      <c r="F84">
        <v>4</v>
      </c>
      <c r="G84">
        <v>4</v>
      </c>
      <c r="H84" t="s">
        <v>196</v>
      </c>
      <c r="I84" t="s">
        <v>143</v>
      </c>
      <c r="J84" t="s">
        <v>197</v>
      </c>
      <c r="K84" t="s">
        <v>145</v>
      </c>
      <c r="L84">
        <v>44</v>
      </c>
      <c r="M84" t="s">
        <v>460</v>
      </c>
      <c r="N84">
        <v>1562</v>
      </c>
      <c r="O84">
        <v>3825</v>
      </c>
      <c r="P84">
        <v>1695</v>
      </c>
      <c r="Q84" t="s">
        <v>147</v>
      </c>
      <c r="R84">
        <v>5</v>
      </c>
      <c r="S84">
        <v>22.95</v>
      </c>
      <c r="T84" s="2"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s="1">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3">
      <c r="A85">
        <v>84</v>
      </c>
      <c r="B85" t="s">
        <v>139</v>
      </c>
      <c r="C85" t="s">
        <v>477</v>
      </c>
      <c r="D85" t="s">
        <v>494</v>
      </c>
      <c r="E85" s="1">
        <v>1248</v>
      </c>
      <c r="F85">
        <v>4</v>
      </c>
      <c r="G85">
        <v>4</v>
      </c>
      <c r="H85" t="s">
        <v>196</v>
      </c>
      <c r="I85" t="s">
        <v>143</v>
      </c>
      <c r="J85" t="s">
        <v>197</v>
      </c>
      <c r="K85" t="s">
        <v>145</v>
      </c>
      <c r="L85">
        <v>44</v>
      </c>
      <c r="M85" t="s">
        <v>460</v>
      </c>
      <c r="N85">
        <v>1562</v>
      </c>
      <c r="O85">
        <v>3825</v>
      </c>
      <c r="P85">
        <v>1695</v>
      </c>
      <c r="Q85" t="s">
        <v>147</v>
      </c>
      <c r="R85">
        <v>5</v>
      </c>
      <c r="S85">
        <v>22.95</v>
      </c>
      <c r="T85" s="2"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s="1">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3">
      <c r="A86">
        <v>85</v>
      </c>
      <c r="B86" t="s">
        <v>139</v>
      </c>
      <c r="C86" t="s">
        <v>477</v>
      </c>
      <c r="D86" t="s">
        <v>495</v>
      </c>
      <c r="E86" s="1">
        <v>1193</v>
      </c>
      <c r="F86">
        <v>4</v>
      </c>
      <c r="G86">
        <v>4</v>
      </c>
      <c r="H86" t="s">
        <v>196</v>
      </c>
      <c r="I86" t="s">
        <v>143</v>
      </c>
      <c r="J86" t="s">
        <v>197</v>
      </c>
      <c r="K86" t="s">
        <v>145</v>
      </c>
      <c r="L86">
        <v>44</v>
      </c>
      <c r="M86" t="s">
        <v>146</v>
      </c>
      <c r="N86">
        <v>1562</v>
      </c>
      <c r="O86">
        <v>3825</v>
      </c>
      <c r="P86">
        <v>1695</v>
      </c>
      <c r="Q86" t="s">
        <v>147</v>
      </c>
      <c r="R86">
        <v>5</v>
      </c>
      <c r="S86">
        <v>17.57</v>
      </c>
      <c r="T86" s="2"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s="1">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3">
      <c r="A87">
        <v>86</v>
      </c>
      <c r="B87" t="s">
        <v>139</v>
      </c>
      <c r="C87" t="s">
        <v>477</v>
      </c>
      <c r="D87" t="s">
        <v>502</v>
      </c>
      <c r="E87" s="1">
        <v>1193</v>
      </c>
      <c r="F87">
        <v>4</v>
      </c>
      <c r="G87">
        <v>4</v>
      </c>
      <c r="H87" t="s">
        <v>196</v>
      </c>
      <c r="I87" t="s">
        <v>143</v>
      </c>
      <c r="J87" t="s">
        <v>197</v>
      </c>
      <c r="K87" t="s">
        <v>145</v>
      </c>
      <c r="L87">
        <v>44</v>
      </c>
      <c r="M87" t="s">
        <v>146</v>
      </c>
      <c r="N87">
        <v>1562</v>
      </c>
      <c r="O87">
        <v>3825</v>
      </c>
      <c r="P87">
        <v>1695</v>
      </c>
      <c r="Q87" t="s">
        <v>147</v>
      </c>
      <c r="R87">
        <v>5</v>
      </c>
      <c r="S87">
        <v>17.57</v>
      </c>
      <c r="T87" s="2"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s="1">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3">
      <c r="A88">
        <v>87</v>
      </c>
      <c r="B88" t="s">
        <v>139</v>
      </c>
      <c r="C88" t="s">
        <v>477</v>
      </c>
      <c r="D88" t="s">
        <v>503</v>
      </c>
      <c r="E88" s="1">
        <v>1193</v>
      </c>
      <c r="F88">
        <v>4</v>
      </c>
      <c r="G88">
        <v>4</v>
      </c>
      <c r="H88" t="s">
        <v>196</v>
      </c>
      <c r="I88" t="s">
        <v>143</v>
      </c>
      <c r="J88" t="s">
        <v>197</v>
      </c>
      <c r="K88" t="s">
        <v>145</v>
      </c>
      <c r="L88">
        <v>44</v>
      </c>
      <c r="M88" t="s">
        <v>146</v>
      </c>
      <c r="N88">
        <v>1562</v>
      </c>
      <c r="O88">
        <v>3825</v>
      </c>
      <c r="P88">
        <v>1695</v>
      </c>
      <c r="Q88" t="s">
        <v>147</v>
      </c>
      <c r="R88">
        <v>5</v>
      </c>
      <c r="S88">
        <v>17.57</v>
      </c>
      <c r="T88" s="2"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s="1">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3">
      <c r="A89">
        <v>88</v>
      </c>
      <c r="B89" t="s">
        <v>139</v>
      </c>
      <c r="C89" t="s">
        <v>477</v>
      </c>
      <c r="D89" t="s">
        <v>505</v>
      </c>
      <c r="E89" s="1">
        <v>1193</v>
      </c>
      <c r="F89">
        <v>4</v>
      </c>
      <c r="G89">
        <v>4</v>
      </c>
      <c r="H89" t="s">
        <v>196</v>
      </c>
      <c r="I89" t="s">
        <v>143</v>
      </c>
      <c r="J89" t="s">
        <v>197</v>
      </c>
      <c r="K89" t="s">
        <v>145</v>
      </c>
      <c r="L89">
        <v>44</v>
      </c>
      <c r="M89" t="s">
        <v>146</v>
      </c>
      <c r="N89">
        <v>1562</v>
      </c>
      <c r="O89">
        <v>3825</v>
      </c>
      <c r="P89">
        <v>1695</v>
      </c>
      <c r="Q89" t="s">
        <v>147</v>
      </c>
      <c r="R89">
        <v>5</v>
      </c>
      <c r="S89">
        <v>17.57</v>
      </c>
      <c r="T89" s="2"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s="1">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3">
      <c r="A90">
        <v>89</v>
      </c>
      <c r="B90" t="s">
        <v>319</v>
      </c>
      <c r="C90" t="s">
        <v>506</v>
      </c>
      <c r="D90" t="s">
        <v>507</v>
      </c>
      <c r="E90" s="1">
        <v>1197</v>
      </c>
      <c r="F90">
        <v>4</v>
      </c>
      <c r="G90">
        <v>4</v>
      </c>
      <c r="H90" t="s">
        <v>196</v>
      </c>
      <c r="I90" t="s">
        <v>143</v>
      </c>
      <c r="J90" t="s">
        <v>238</v>
      </c>
      <c r="K90" t="s">
        <v>145</v>
      </c>
      <c r="L90">
        <v>43</v>
      </c>
      <c r="M90" t="s">
        <v>508</v>
      </c>
      <c r="N90">
        <v>1520</v>
      </c>
      <c r="O90">
        <v>3995</v>
      </c>
      <c r="P90">
        <v>1660</v>
      </c>
      <c r="Q90" t="s">
        <v>509</v>
      </c>
      <c r="R90">
        <v>4</v>
      </c>
      <c r="T90" s="2"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s="1">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3">
      <c r="A91">
        <v>90</v>
      </c>
      <c r="B91" t="s">
        <v>319</v>
      </c>
      <c r="C91" t="s">
        <v>506</v>
      </c>
      <c r="D91" t="s">
        <v>518</v>
      </c>
      <c r="E91" s="1">
        <v>1197</v>
      </c>
      <c r="F91">
        <v>4</v>
      </c>
      <c r="G91">
        <v>4</v>
      </c>
      <c r="H91" t="s">
        <v>196</v>
      </c>
      <c r="I91" t="s">
        <v>143</v>
      </c>
      <c r="J91" t="s">
        <v>238</v>
      </c>
      <c r="K91" t="s">
        <v>145</v>
      </c>
      <c r="L91">
        <v>43</v>
      </c>
      <c r="M91" t="s">
        <v>146</v>
      </c>
      <c r="N91">
        <v>1520</v>
      </c>
      <c r="O91">
        <v>3995</v>
      </c>
      <c r="P91">
        <v>1660</v>
      </c>
      <c r="Q91" t="s">
        <v>509</v>
      </c>
      <c r="R91">
        <v>4</v>
      </c>
      <c r="T91" s="2"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s="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3">
      <c r="A92">
        <v>91</v>
      </c>
      <c r="B92" t="s">
        <v>319</v>
      </c>
      <c r="C92" t="s">
        <v>506</v>
      </c>
      <c r="D92" t="s">
        <v>521</v>
      </c>
      <c r="E92" s="1">
        <v>1197</v>
      </c>
      <c r="F92">
        <v>4</v>
      </c>
      <c r="G92">
        <v>4</v>
      </c>
      <c r="H92" t="s">
        <v>196</v>
      </c>
      <c r="I92" t="s">
        <v>143</v>
      </c>
      <c r="J92" t="s">
        <v>238</v>
      </c>
      <c r="K92" t="s">
        <v>145</v>
      </c>
      <c r="L92">
        <v>43</v>
      </c>
      <c r="M92" t="s">
        <v>146</v>
      </c>
      <c r="N92">
        <v>1520</v>
      </c>
      <c r="O92">
        <v>3995</v>
      </c>
      <c r="P92">
        <v>1660</v>
      </c>
      <c r="Q92" t="s">
        <v>509</v>
      </c>
      <c r="R92">
        <v>4</v>
      </c>
      <c r="T92" s="1">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s="1">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3">
      <c r="A93">
        <v>92</v>
      </c>
      <c r="B93" t="s">
        <v>319</v>
      </c>
      <c r="C93" t="s">
        <v>506</v>
      </c>
      <c r="D93" t="s">
        <v>522</v>
      </c>
      <c r="E93" s="1">
        <v>1197</v>
      </c>
      <c r="F93">
        <v>4</v>
      </c>
      <c r="G93">
        <v>4</v>
      </c>
      <c r="H93" t="s">
        <v>196</v>
      </c>
      <c r="I93" t="s">
        <v>143</v>
      </c>
      <c r="J93" t="s">
        <v>238</v>
      </c>
      <c r="K93" t="s">
        <v>145</v>
      </c>
      <c r="L93">
        <v>43</v>
      </c>
      <c r="M93" t="s">
        <v>508</v>
      </c>
      <c r="N93">
        <v>1520</v>
      </c>
      <c r="O93">
        <v>3995</v>
      </c>
      <c r="P93">
        <v>1660</v>
      </c>
      <c r="Q93" t="s">
        <v>509</v>
      </c>
      <c r="R93">
        <v>4</v>
      </c>
      <c r="T93" s="2"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s="1">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3">
      <c r="A94">
        <v>93</v>
      </c>
      <c r="B94" t="s">
        <v>319</v>
      </c>
      <c r="C94" t="s">
        <v>506</v>
      </c>
      <c r="D94" t="s">
        <v>524</v>
      </c>
      <c r="E94" s="1">
        <v>1197</v>
      </c>
      <c r="F94">
        <v>4</v>
      </c>
      <c r="G94">
        <v>4</v>
      </c>
      <c r="H94" t="s">
        <v>196</v>
      </c>
      <c r="I94" t="s">
        <v>143</v>
      </c>
      <c r="J94" t="s">
        <v>238</v>
      </c>
      <c r="K94" t="s">
        <v>145</v>
      </c>
      <c r="L94">
        <v>43</v>
      </c>
      <c r="M94" t="s">
        <v>460</v>
      </c>
      <c r="N94">
        <v>1520</v>
      </c>
      <c r="O94">
        <v>3995</v>
      </c>
      <c r="P94">
        <v>1660</v>
      </c>
      <c r="Q94" t="s">
        <v>509</v>
      </c>
      <c r="R94">
        <v>4</v>
      </c>
      <c r="T94" s="2"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s="1">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3">
      <c r="A95">
        <v>94</v>
      </c>
      <c r="B95" t="s">
        <v>319</v>
      </c>
      <c r="C95" t="s">
        <v>506</v>
      </c>
      <c r="D95" t="s">
        <v>527</v>
      </c>
      <c r="E95" s="1">
        <v>1197</v>
      </c>
      <c r="F95">
        <v>4</v>
      </c>
      <c r="G95">
        <v>4</v>
      </c>
      <c r="H95" t="s">
        <v>196</v>
      </c>
      <c r="I95" t="s">
        <v>143</v>
      </c>
      <c r="J95" t="s">
        <v>238</v>
      </c>
      <c r="K95" t="s">
        <v>145</v>
      </c>
      <c r="L95">
        <v>43</v>
      </c>
      <c r="M95" t="s">
        <v>460</v>
      </c>
      <c r="N95">
        <v>1520</v>
      </c>
      <c r="O95">
        <v>3995</v>
      </c>
      <c r="P95">
        <v>1660</v>
      </c>
      <c r="Q95" t="s">
        <v>509</v>
      </c>
      <c r="R95">
        <v>4</v>
      </c>
      <c r="T95" s="2"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s="1">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3">
      <c r="A96">
        <v>95</v>
      </c>
      <c r="B96" t="s">
        <v>235</v>
      </c>
      <c r="C96" t="s">
        <v>530</v>
      </c>
      <c r="D96" t="s">
        <v>531</v>
      </c>
      <c r="E96" s="1">
        <v>1248</v>
      </c>
      <c r="F96">
        <v>4</v>
      </c>
      <c r="G96">
        <v>4</v>
      </c>
      <c r="H96" t="s">
        <v>196</v>
      </c>
      <c r="I96" t="s">
        <v>143</v>
      </c>
      <c r="J96" t="s">
        <v>197</v>
      </c>
      <c r="K96" t="s">
        <v>145</v>
      </c>
      <c r="L96">
        <v>42</v>
      </c>
      <c r="M96" t="s">
        <v>460</v>
      </c>
      <c r="N96">
        <v>1555</v>
      </c>
      <c r="O96">
        <v>3995</v>
      </c>
      <c r="P96">
        <v>1695</v>
      </c>
      <c r="Q96" t="s">
        <v>509</v>
      </c>
      <c r="R96">
        <v>4</v>
      </c>
      <c r="S96">
        <v>14.6</v>
      </c>
      <c r="T96" s="1">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s="1">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3">
      <c r="A97">
        <v>96</v>
      </c>
      <c r="B97" t="s">
        <v>235</v>
      </c>
      <c r="C97" t="s">
        <v>530</v>
      </c>
      <c r="D97" t="s">
        <v>274</v>
      </c>
      <c r="E97" s="1">
        <v>1197</v>
      </c>
      <c r="F97">
        <v>4</v>
      </c>
      <c r="G97">
        <v>4</v>
      </c>
      <c r="H97" t="s">
        <v>196</v>
      </c>
      <c r="I97" t="s">
        <v>143</v>
      </c>
      <c r="J97" t="s">
        <v>197</v>
      </c>
      <c r="K97" t="s">
        <v>145</v>
      </c>
      <c r="L97">
        <v>42</v>
      </c>
      <c r="M97" t="s">
        <v>146</v>
      </c>
      <c r="N97">
        <v>1555</v>
      </c>
      <c r="O97">
        <v>3995</v>
      </c>
      <c r="P97">
        <v>1695</v>
      </c>
      <c r="Q97" t="s">
        <v>509</v>
      </c>
      <c r="R97">
        <v>4</v>
      </c>
      <c r="S97">
        <v>16.3</v>
      </c>
      <c r="T97" s="1">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s="1">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3">
      <c r="A98">
        <v>97</v>
      </c>
      <c r="B98" t="s">
        <v>235</v>
      </c>
      <c r="C98" t="s">
        <v>530</v>
      </c>
      <c r="D98" t="s">
        <v>545</v>
      </c>
      <c r="E98" s="1">
        <v>1197</v>
      </c>
      <c r="F98">
        <v>4</v>
      </c>
      <c r="G98">
        <v>4</v>
      </c>
      <c r="H98" t="s">
        <v>196</v>
      </c>
      <c r="I98" t="s">
        <v>143</v>
      </c>
      <c r="J98" t="s">
        <v>197</v>
      </c>
      <c r="K98" t="s">
        <v>145</v>
      </c>
      <c r="L98">
        <v>42</v>
      </c>
      <c r="M98" t="s">
        <v>184</v>
      </c>
      <c r="N98">
        <v>1555</v>
      </c>
      <c r="O98">
        <v>3995</v>
      </c>
      <c r="P98">
        <v>1695</v>
      </c>
      <c r="Q98" t="s">
        <v>509</v>
      </c>
      <c r="R98">
        <v>4</v>
      </c>
      <c r="T98" s="2"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s="1">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3">
      <c r="A99">
        <v>98</v>
      </c>
      <c r="B99" t="s">
        <v>319</v>
      </c>
      <c r="C99" t="s">
        <v>548</v>
      </c>
      <c r="D99" t="s">
        <v>549</v>
      </c>
      <c r="E99" s="1">
        <v>1197</v>
      </c>
      <c r="F99">
        <v>4</v>
      </c>
      <c r="G99">
        <v>4</v>
      </c>
      <c r="H99" t="s">
        <v>196</v>
      </c>
      <c r="I99" t="s">
        <v>143</v>
      </c>
      <c r="J99" t="s">
        <v>197</v>
      </c>
      <c r="K99" t="s">
        <v>145</v>
      </c>
      <c r="L99">
        <v>45</v>
      </c>
      <c r="M99" t="s">
        <v>146</v>
      </c>
      <c r="N99">
        <v>1505</v>
      </c>
      <c r="O99">
        <v>3995</v>
      </c>
      <c r="P99">
        <v>1710</v>
      </c>
      <c r="Q99" t="s">
        <v>147</v>
      </c>
      <c r="R99">
        <v>5</v>
      </c>
      <c r="S99">
        <v>13.3</v>
      </c>
      <c r="T99" s="1">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s="1">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3">
      <c r="A100">
        <v>99</v>
      </c>
      <c r="B100" t="s">
        <v>319</v>
      </c>
      <c r="C100" t="s">
        <v>548</v>
      </c>
      <c r="D100" t="s">
        <v>561</v>
      </c>
      <c r="E100" s="1">
        <v>1396</v>
      </c>
      <c r="F100">
        <v>4</v>
      </c>
      <c r="G100">
        <v>4</v>
      </c>
      <c r="H100" t="s">
        <v>196</v>
      </c>
      <c r="I100" t="s">
        <v>143</v>
      </c>
      <c r="J100" t="s">
        <v>197</v>
      </c>
      <c r="K100" t="s">
        <v>145</v>
      </c>
      <c r="L100">
        <v>45</v>
      </c>
      <c r="M100" t="s">
        <v>460</v>
      </c>
      <c r="N100">
        <v>1505</v>
      </c>
      <c r="O100">
        <v>3985</v>
      </c>
      <c r="P100">
        <v>1734</v>
      </c>
      <c r="Q100" t="s">
        <v>147</v>
      </c>
      <c r="R100">
        <v>5</v>
      </c>
      <c r="S100">
        <v>18.399999999999999</v>
      </c>
      <c r="T100" s="1">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s="1">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3">
      <c r="A101">
        <v>100</v>
      </c>
      <c r="B101" t="s">
        <v>319</v>
      </c>
      <c r="C101" t="s">
        <v>548</v>
      </c>
      <c r="D101" t="s">
        <v>566</v>
      </c>
      <c r="E101" s="1">
        <v>1197</v>
      </c>
      <c r="F101">
        <v>4</v>
      </c>
      <c r="G101">
        <v>4</v>
      </c>
      <c r="H101" t="s">
        <v>196</v>
      </c>
      <c r="I101" t="s">
        <v>143</v>
      </c>
      <c r="J101" t="s">
        <v>197</v>
      </c>
      <c r="K101" t="s">
        <v>145</v>
      </c>
      <c r="L101">
        <v>45</v>
      </c>
      <c r="M101" t="s">
        <v>146</v>
      </c>
      <c r="N101">
        <v>1505</v>
      </c>
      <c r="O101">
        <v>3985</v>
      </c>
      <c r="P101">
        <v>1734</v>
      </c>
      <c r="Q101" t="s">
        <v>147</v>
      </c>
      <c r="R101">
        <v>5</v>
      </c>
      <c r="S101">
        <v>13.3</v>
      </c>
      <c r="T101" s="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s="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3">
      <c r="A102">
        <v>101</v>
      </c>
      <c r="B102" t="s">
        <v>319</v>
      </c>
      <c r="C102" t="s">
        <v>548</v>
      </c>
      <c r="D102" t="s">
        <v>568</v>
      </c>
      <c r="E102" s="1">
        <v>1396</v>
      </c>
      <c r="F102">
        <v>4</v>
      </c>
      <c r="G102">
        <v>4</v>
      </c>
      <c r="H102" t="s">
        <v>196</v>
      </c>
      <c r="I102" t="s">
        <v>143</v>
      </c>
      <c r="J102" t="s">
        <v>197</v>
      </c>
      <c r="K102" t="s">
        <v>145</v>
      </c>
      <c r="L102">
        <v>45</v>
      </c>
      <c r="M102" t="s">
        <v>460</v>
      </c>
      <c r="N102">
        <v>1505</v>
      </c>
      <c r="O102">
        <v>3985</v>
      </c>
      <c r="P102">
        <v>1734</v>
      </c>
      <c r="Q102" t="s">
        <v>147</v>
      </c>
      <c r="R102">
        <v>5</v>
      </c>
      <c r="S102">
        <v>18.399999999999999</v>
      </c>
      <c r="T102" s="1">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s="1">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3">
      <c r="A103">
        <v>102</v>
      </c>
      <c r="B103" t="s">
        <v>319</v>
      </c>
      <c r="C103" t="s">
        <v>548</v>
      </c>
      <c r="D103" t="s">
        <v>569</v>
      </c>
      <c r="E103" s="1">
        <v>1197</v>
      </c>
      <c r="F103">
        <v>4</v>
      </c>
      <c r="G103">
        <v>4</v>
      </c>
      <c r="H103" t="s">
        <v>196</v>
      </c>
      <c r="I103" t="s">
        <v>143</v>
      </c>
      <c r="J103" t="s">
        <v>197</v>
      </c>
      <c r="K103" t="s">
        <v>145</v>
      </c>
      <c r="L103">
        <v>45</v>
      </c>
      <c r="M103" t="s">
        <v>146</v>
      </c>
      <c r="N103">
        <v>1505</v>
      </c>
      <c r="O103">
        <v>3985</v>
      </c>
      <c r="P103">
        <v>1734</v>
      </c>
      <c r="Q103" t="s">
        <v>147</v>
      </c>
      <c r="R103">
        <v>5</v>
      </c>
      <c r="S103">
        <v>13.3</v>
      </c>
      <c r="T103" s="1">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s="1">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3">
      <c r="A104">
        <v>103</v>
      </c>
      <c r="B104" t="s">
        <v>319</v>
      </c>
      <c r="C104" t="s">
        <v>548</v>
      </c>
      <c r="D104" t="s">
        <v>573</v>
      </c>
      <c r="E104" s="1">
        <v>1396</v>
      </c>
      <c r="F104">
        <v>4</v>
      </c>
      <c r="G104">
        <v>4</v>
      </c>
      <c r="H104" t="s">
        <v>196</v>
      </c>
      <c r="I104" t="s">
        <v>143</v>
      </c>
      <c r="J104" t="s">
        <v>197</v>
      </c>
      <c r="K104" t="s">
        <v>145</v>
      </c>
      <c r="L104">
        <v>45</v>
      </c>
      <c r="M104" t="s">
        <v>460</v>
      </c>
      <c r="N104">
        <v>1505</v>
      </c>
      <c r="O104">
        <v>3985</v>
      </c>
      <c r="P104">
        <v>1734</v>
      </c>
      <c r="Q104" t="s">
        <v>147</v>
      </c>
      <c r="R104">
        <v>5</v>
      </c>
      <c r="S104">
        <v>18.399999999999999</v>
      </c>
      <c r="T104" s="1">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s="1">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3">
      <c r="A105">
        <v>104</v>
      </c>
      <c r="B105" t="s">
        <v>319</v>
      </c>
      <c r="C105" t="s">
        <v>548</v>
      </c>
      <c r="D105" t="s">
        <v>575</v>
      </c>
      <c r="E105" s="1">
        <v>1197</v>
      </c>
      <c r="F105">
        <v>4</v>
      </c>
      <c r="G105">
        <v>4</v>
      </c>
      <c r="H105" t="s">
        <v>196</v>
      </c>
      <c r="I105" t="s">
        <v>143</v>
      </c>
      <c r="J105" t="s">
        <v>197</v>
      </c>
      <c r="K105" t="s">
        <v>145</v>
      </c>
      <c r="L105">
        <v>45</v>
      </c>
      <c r="M105" t="s">
        <v>146</v>
      </c>
      <c r="N105">
        <v>1505</v>
      </c>
      <c r="O105">
        <v>3995</v>
      </c>
      <c r="P105">
        <v>1734</v>
      </c>
      <c r="Q105" t="s">
        <v>147</v>
      </c>
      <c r="R105">
        <v>5</v>
      </c>
      <c r="S105">
        <v>13.3</v>
      </c>
      <c r="T105" s="1">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s="1">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3">
      <c r="A106">
        <v>105</v>
      </c>
      <c r="B106" t="s">
        <v>319</v>
      </c>
      <c r="C106" t="s">
        <v>548</v>
      </c>
      <c r="D106" t="s">
        <v>580</v>
      </c>
      <c r="E106" s="1">
        <v>1396</v>
      </c>
      <c r="F106">
        <v>4</v>
      </c>
      <c r="G106">
        <v>4</v>
      </c>
      <c r="H106" t="s">
        <v>196</v>
      </c>
      <c r="I106" t="s">
        <v>143</v>
      </c>
      <c r="J106" t="s">
        <v>197</v>
      </c>
      <c r="K106" t="s">
        <v>145</v>
      </c>
      <c r="L106">
        <v>45</v>
      </c>
      <c r="M106" t="s">
        <v>460</v>
      </c>
      <c r="N106">
        <v>1505</v>
      </c>
      <c r="O106">
        <v>3985</v>
      </c>
      <c r="P106">
        <v>1734</v>
      </c>
      <c r="Q106" t="s">
        <v>147</v>
      </c>
      <c r="R106">
        <v>5</v>
      </c>
      <c r="S106">
        <v>18.399999999999999</v>
      </c>
      <c r="T106" s="1">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s="1">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3">
      <c r="A107">
        <v>106</v>
      </c>
      <c r="B107" t="s">
        <v>319</v>
      </c>
      <c r="C107" t="s">
        <v>548</v>
      </c>
      <c r="D107" t="s">
        <v>584</v>
      </c>
      <c r="E107" s="1">
        <v>1197</v>
      </c>
      <c r="F107">
        <v>4</v>
      </c>
      <c r="G107">
        <v>4</v>
      </c>
      <c r="H107" t="s">
        <v>196</v>
      </c>
      <c r="I107" t="s">
        <v>143</v>
      </c>
      <c r="J107" t="s">
        <v>197</v>
      </c>
      <c r="K107" t="s">
        <v>145</v>
      </c>
      <c r="L107">
        <v>45</v>
      </c>
      <c r="M107" t="s">
        <v>146</v>
      </c>
      <c r="N107">
        <v>1505</v>
      </c>
      <c r="O107">
        <v>3985</v>
      </c>
      <c r="P107">
        <v>1734</v>
      </c>
      <c r="Q107" t="s">
        <v>147</v>
      </c>
      <c r="R107">
        <v>5</v>
      </c>
      <c r="S107">
        <v>13.3</v>
      </c>
      <c r="T107" s="1">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s="1">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3">
      <c r="A108">
        <v>107</v>
      </c>
      <c r="B108" t="s">
        <v>319</v>
      </c>
      <c r="C108" t="s">
        <v>548</v>
      </c>
      <c r="D108" t="s">
        <v>585</v>
      </c>
      <c r="E108" s="1">
        <v>1197</v>
      </c>
      <c r="F108">
        <v>4</v>
      </c>
      <c r="G108">
        <v>4</v>
      </c>
      <c r="H108" t="s">
        <v>196</v>
      </c>
      <c r="I108" t="s">
        <v>143</v>
      </c>
      <c r="J108" t="s">
        <v>197</v>
      </c>
      <c r="K108" t="s">
        <v>145</v>
      </c>
      <c r="L108">
        <v>45</v>
      </c>
      <c r="M108" t="s">
        <v>146</v>
      </c>
      <c r="N108">
        <v>1505</v>
      </c>
      <c r="O108">
        <v>3985</v>
      </c>
      <c r="P108">
        <v>1734</v>
      </c>
      <c r="Q108" t="s">
        <v>147</v>
      </c>
      <c r="R108">
        <v>5</v>
      </c>
      <c r="S108">
        <v>13.3</v>
      </c>
      <c r="T108" s="1">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s="1">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3">
      <c r="A109">
        <v>108</v>
      </c>
      <c r="B109" t="s">
        <v>319</v>
      </c>
      <c r="C109" t="s">
        <v>548</v>
      </c>
      <c r="D109" t="s">
        <v>586</v>
      </c>
      <c r="E109" s="1">
        <v>1197</v>
      </c>
      <c r="F109">
        <v>4</v>
      </c>
      <c r="G109">
        <v>4</v>
      </c>
      <c r="H109" t="s">
        <v>196</v>
      </c>
      <c r="I109" t="s">
        <v>143</v>
      </c>
      <c r="J109" t="s">
        <v>197</v>
      </c>
      <c r="K109" t="s">
        <v>145</v>
      </c>
      <c r="L109">
        <v>45</v>
      </c>
      <c r="M109" t="s">
        <v>146</v>
      </c>
      <c r="N109">
        <v>1505</v>
      </c>
      <c r="O109">
        <v>3985</v>
      </c>
      <c r="P109">
        <v>1734</v>
      </c>
      <c r="Q109" t="s">
        <v>147</v>
      </c>
      <c r="R109">
        <v>5</v>
      </c>
      <c r="S109">
        <v>13.3</v>
      </c>
      <c r="T109" s="1">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s="1">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3">
      <c r="A110">
        <v>109</v>
      </c>
      <c r="B110" t="s">
        <v>319</v>
      </c>
      <c r="C110" t="s">
        <v>548</v>
      </c>
      <c r="D110" t="s">
        <v>587</v>
      </c>
      <c r="E110" s="1">
        <v>1396</v>
      </c>
      <c r="F110">
        <v>4</v>
      </c>
      <c r="G110">
        <v>4</v>
      </c>
      <c r="H110" t="s">
        <v>196</v>
      </c>
      <c r="I110" t="s">
        <v>143</v>
      </c>
      <c r="J110" t="s">
        <v>197</v>
      </c>
      <c r="K110" t="s">
        <v>145</v>
      </c>
      <c r="L110">
        <v>45</v>
      </c>
      <c r="M110" t="s">
        <v>460</v>
      </c>
      <c r="N110">
        <v>1505</v>
      </c>
      <c r="O110">
        <v>3985</v>
      </c>
      <c r="P110">
        <v>1734</v>
      </c>
      <c r="Q110" t="s">
        <v>147</v>
      </c>
      <c r="R110">
        <v>5</v>
      </c>
      <c r="S110">
        <v>18.399999999999999</v>
      </c>
      <c r="T110" s="1">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s="1">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3">
      <c r="A111">
        <v>110</v>
      </c>
      <c r="B111" t="s">
        <v>319</v>
      </c>
      <c r="C111" t="s">
        <v>588</v>
      </c>
      <c r="D111" t="s">
        <v>589</v>
      </c>
      <c r="E111" s="1">
        <v>1197</v>
      </c>
      <c r="H111" t="s">
        <v>196</v>
      </c>
      <c r="I111" t="s">
        <v>143</v>
      </c>
      <c r="J111" t="s">
        <v>238</v>
      </c>
      <c r="K111" t="s">
        <v>145</v>
      </c>
      <c r="L111">
        <v>37</v>
      </c>
      <c r="M111" t="s">
        <v>146</v>
      </c>
      <c r="N111">
        <v>1520</v>
      </c>
      <c r="O111">
        <v>3995</v>
      </c>
      <c r="P111">
        <v>1680</v>
      </c>
      <c r="Q111" t="s">
        <v>509</v>
      </c>
      <c r="R111">
        <v>5</v>
      </c>
      <c r="T111" s="2"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3">
      <c r="A112">
        <v>111</v>
      </c>
      <c r="B112" t="s">
        <v>319</v>
      </c>
      <c r="C112" t="s">
        <v>588</v>
      </c>
      <c r="D112" t="s">
        <v>591</v>
      </c>
      <c r="E112" s="1">
        <v>1197</v>
      </c>
      <c r="H112" t="s">
        <v>196</v>
      </c>
      <c r="I112" t="s">
        <v>143</v>
      </c>
      <c r="J112" t="s">
        <v>238</v>
      </c>
      <c r="K112" t="s">
        <v>145</v>
      </c>
      <c r="L112">
        <v>37</v>
      </c>
      <c r="M112" t="s">
        <v>146</v>
      </c>
      <c r="N112">
        <v>1520</v>
      </c>
      <c r="O112">
        <v>3995</v>
      </c>
      <c r="P112">
        <v>1680</v>
      </c>
      <c r="Q112" t="s">
        <v>509</v>
      </c>
      <c r="R112">
        <v>5</v>
      </c>
      <c r="T112" s="2"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3">
      <c r="A113">
        <v>112</v>
      </c>
      <c r="B113" t="s">
        <v>319</v>
      </c>
      <c r="C113" t="s">
        <v>588</v>
      </c>
      <c r="D113" t="s">
        <v>592</v>
      </c>
      <c r="E113" s="1">
        <v>1197</v>
      </c>
      <c r="H113" t="s">
        <v>196</v>
      </c>
      <c r="I113" t="s">
        <v>143</v>
      </c>
      <c r="J113" t="s">
        <v>238</v>
      </c>
      <c r="K113" t="s">
        <v>145</v>
      </c>
      <c r="L113">
        <v>37</v>
      </c>
      <c r="M113" t="s">
        <v>146</v>
      </c>
      <c r="N113">
        <v>1520</v>
      </c>
      <c r="O113">
        <v>3995</v>
      </c>
      <c r="P113">
        <v>1680</v>
      </c>
      <c r="Q113" t="s">
        <v>509</v>
      </c>
      <c r="R113">
        <v>5</v>
      </c>
      <c r="T113" s="2"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3">
      <c r="A114">
        <v>113</v>
      </c>
      <c r="B114" t="s">
        <v>319</v>
      </c>
      <c r="C114" t="s">
        <v>588</v>
      </c>
      <c r="D114" t="s">
        <v>594</v>
      </c>
      <c r="E114" s="1">
        <v>1197</v>
      </c>
      <c r="H114" t="s">
        <v>196</v>
      </c>
      <c r="I114" t="s">
        <v>143</v>
      </c>
      <c r="J114" t="s">
        <v>238</v>
      </c>
      <c r="K114" t="s">
        <v>145</v>
      </c>
      <c r="L114">
        <v>37</v>
      </c>
      <c r="M114" t="s">
        <v>146</v>
      </c>
      <c r="N114">
        <v>1520</v>
      </c>
      <c r="O114">
        <v>3995</v>
      </c>
      <c r="P114">
        <v>1680</v>
      </c>
      <c r="Q114" t="s">
        <v>509</v>
      </c>
      <c r="R114">
        <v>5</v>
      </c>
      <c r="T114" s="2"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3">
      <c r="A115">
        <v>114</v>
      </c>
      <c r="B115" t="s">
        <v>319</v>
      </c>
      <c r="C115" t="s">
        <v>588</v>
      </c>
      <c r="D115" t="s">
        <v>596</v>
      </c>
      <c r="E115" s="1">
        <v>1197</v>
      </c>
      <c r="H115" t="s">
        <v>196</v>
      </c>
      <c r="I115" t="s">
        <v>143</v>
      </c>
      <c r="J115" t="s">
        <v>238</v>
      </c>
      <c r="K115" t="s">
        <v>145</v>
      </c>
      <c r="L115">
        <v>37</v>
      </c>
      <c r="M115" t="s">
        <v>146</v>
      </c>
      <c r="N115">
        <v>1520</v>
      </c>
      <c r="O115">
        <v>3995</v>
      </c>
      <c r="P115">
        <v>1680</v>
      </c>
      <c r="Q115" t="s">
        <v>509</v>
      </c>
      <c r="R115">
        <v>5</v>
      </c>
      <c r="T115" s="2"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3">
      <c r="A116">
        <v>115</v>
      </c>
      <c r="B116" t="s">
        <v>319</v>
      </c>
      <c r="C116" t="s">
        <v>588</v>
      </c>
      <c r="D116" t="s">
        <v>597</v>
      </c>
      <c r="E116" s="1">
        <v>1197</v>
      </c>
      <c r="H116" t="s">
        <v>196</v>
      </c>
      <c r="I116" t="s">
        <v>143</v>
      </c>
      <c r="J116" t="s">
        <v>238</v>
      </c>
      <c r="K116" t="s">
        <v>145</v>
      </c>
      <c r="L116">
        <v>37</v>
      </c>
      <c r="M116" t="s">
        <v>146</v>
      </c>
      <c r="N116">
        <v>1520</v>
      </c>
      <c r="O116">
        <v>3995</v>
      </c>
      <c r="P116">
        <v>1680</v>
      </c>
      <c r="Q116" t="s">
        <v>509</v>
      </c>
      <c r="R116">
        <v>5</v>
      </c>
      <c r="T116" s="2"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3">
      <c r="A117">
        <v>116</v>
      </c>
      <c r="B117" t="s">
        <v>319</v>
      </c>
      <c r="C117" t="s">
        <v>588</v>
      </c>
      <c r="D117" t="s">
        <v>600</v>
      </c>
      <c r="E117" s="1">
        <v>1197</v>
      </c>
      <c r="H117" t="s">
        <v>196</v>
      </c>
      <c r="I117" t="s">
        <v>143</v>
      </c>
      <c r="J117" t="s">
        <v>238</v>
      </c>
      <c r="K117" t="s">
        <v>145</v>
      </c>
      <c r="L117">
        <v>37</v>
      </c>
      <c r="M117" t="s">
        <v>508</v>
      </c>
      <c r="N117">
        <v>1520</v>
      </c>
      <c r="O117">
        <v>3995</v>
      </c>
      <c r="P117">
        <v>1680</v>
      </c>
      <c r="Q117" t="s">
        <v>509</v>
      </c>
      <c r="R117">
        <v>5</v>
      </c>
      <c r="T117" s="1">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3">
      <c r="A118">
        <v>117</v>
      </c>
      <c r="B118" t="s">
        <v>319</v>
      </c>
      <c r="C118" t="s">
        <v>588</v>
      </c>
      <c r="D118" t="s">
        <v>604</v>
      </c>
      <c r="E118" s="1">
        <v>998</v>
      </c>
      <c r="H118" t="s">
        <v>196</v>
      </c>
      <c r="I118" t="s">
        <v>143</v>
      </c>
      <c r="J118" t="s">
        <v>238</v>
      </c>
      <c r="K118" t="s">
        <v>145</v>
      </c>
      <c r="L118">
        <v>37</v>
      </c>
      <c r="M118" t="s">
        <v>146</v>
      </c>
      <c r="N118">
        <v>1520</v>
      </c>
      <c r="O118">
        <v>3995</v>
      </c>
      <c r="P118">
        <v>1680</v>
      </c>
      <c r="Q118" t="s">
        <v>509</v>
      </c>
      <c r="R118">
        <v>5</v>
      </c>
      <c r="T118" s="2"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3">
      <c r="A119">
        <v>118</v>
      </c>
      <c r="B119" t="s">
        <v>319</v>
      </c>
      <c r="C119" t="s">
        <v>588</v>
      </c>
      <c r="D119" t="s">
        <v>607</v>
      </c>
      <c r="E119" s="1">
        <v>1186</v>
      </c>
      <c r="H119" t="s">
        <v>196</v>
      </c>
      <c r="I119" t="s">
        <v>143</v>
      </c>
      <c r="J119" t="s">
        <v>238</v>
      </c>
      <c r="K119" t="s">
        <v>145</v>
      </c>
      <c r="L119">
        <v>37</v>
      </c>
      <c r="M119" t="s">
        <v>460</v>
      </c>
      <c r="N119">
        <v>1520</v>
      </c>
      <c r="O119">
        <v>3995</v>
      </c>
      <c r="P119">
        <v>1680</v>
      </c>
      <c r="Q119" t="s">
        <v>509</v>
      </c>
      <c r="R119">
        <v>5</v>
      </c>
      <c r="T119" s="2"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3">
      <c r="A120">
        <v>119</v>
      </c>
      <c r="B120" t="s">
        <v>319</v>
      </c>
      <c r="C120" t="s">
        <v>588</v>
      </c>
      <c r="D120" t="s">
        <v>610</v>
      </c>
      <c r="E120" s="1">
        <v>1186</v>
      </c>
      <c r="H120" t="s">
        <v>196</v>
      </c>
      <c r="I120" t="s">
        <v>143</v>
      </c>
      <c r="J120" t="s">
        <v>238</v>
      </c>
      <c r="K120" t="s">
        <v>145</v>
      </c>
      <c r="L120">
        <v>37</v>
      </c>
      <c r="M120" t="s">
        <v>460</v>
      </c>
      <c r="N120">
        <v>1520</v>
      </c>
      <c r="O120">
        <v>3995</v>
      </c>
      <c r="P120">
        <v>1680</v>
      </c>
      <c r="Q120" t="s">
        <v>509</v>
      </c>
      <c r="R120">
        <v>5</v>
      </c>
      <c r="T120" s="2"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3">
      <c r="A121">
        <v>120</v>
      </c>
      <c r="B121" t="s">
        <v>319</v>
      </c>
      <c r="C121" t="s">
        <v>588</v>
      </c>
      <c r="D121" t="s">
        <v>612</v>
      </c>
      <c r="E121" s="1">
        <v>1186</v>
      </c>
      <c r="H121" t="s">
        <v>196</v>
      </c>
      <c r="I121" t="s">
        <v>143</v>
      </c>
      <c r="J121" t="s">
        <v>238</v>
      </c>
      <c r="K121" t="s">
        <v>145</v>
      </c>
      <c r="L121">
        <v>37</v>
      </c>
      <c r="M121" t="s">
        <v>460</v>
      </c>
      <c r="N121">
        <v>1520</v>
      </c>
      <c r="O121">
        <v>3995</v>
      </c>
      <c r="P121">
        <v>1680</v>
      </c>
      <c r="Q121" t="s">
        <v>509</v>
      </c>
      <c r="R121">
        <v>5</v>
      </c>
      <c r="T121" s="2"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3">
      <c r="A122">
        <v>121</v>
      </c>
      <c r="B122" t="s">
        <v>319</v>
      </c>
      <c r="C122" t="s">
        <v>588</v>
      </c>
      <c r="D122" t="s">
        <v>614</v>
      </c>
      <c r="E122" s="1">
        <v>1186</v>
      </c>
      <c r="H122" t="s">
        <v>196</v>
      </c>
      <c r="I122" t="s">
        <v>143</v>
      </c>
      <c r="J122" t="s">
        <v>238</v>
      </c>
      <c r="K122" t="s">
        <v>145</v>
      </c>
      <c r="L122">
        <v>37</v>
      </c>
      <c r="M122" t="s">
        <v>460</v>
      </c>
      <c r="N122">
        <v>1520</v>
      </c>
      <c r="O122">
        <v>3995</v>
      </c>
      <c r="P122">
        <v>1680</v>
      </c>
      <c r="Q122" t="s">
        <v>509</v>
      </c>
      <c r="R122">
        <v>5</v>
      </c>
      <c r="T122" s="2"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3">
      <c r="A123">
        <v>122</v>
      </c>
      <c r="B123" t="s">
        <v>615</v>
      </c>
      <c r="C123" t="s">
        <v>616</v>
      </c>
      <c r="D123" t="s">
        <v>617</v>
      </c>
      <c r="E123" s="1">
        <v>999</v>
      </c>
      <c r="F123">
        <v>3</v>
      </c>
      <c r="G123">
        <v>4</v>
      </c>
      <c r="H123" t="s">
        <v>196</v>
      </c>
      <c r="I123" t="s">
        <v>143</v>
      </c>
      <c r="J123" t="s">
        <v>197</v>
      </c>
      <c r="K123" t="s">
        <v>145</v>
      </c>
      <c r="L123">
        <v>45</v>
      </c>
      <c r="M123" t="s">
        <v>146</v>
      </c>
      <c r="N123">
        <v>1469</v>
      </c>
      <c r="O123">
        <v>3971</v>
      </c>
      <c r="P123">
        <v>1682</v>
      </c>
      <c r="Q123" t="s">
        <v>147</v>
      </c>
      <c r="R123">
        <v>5</v>
      </c>
      <c r="S123">
        <v>14</v>
      </c>
      <c r="T123" s="1">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s="1">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3">
      <c r="A124">
        <v>123</v>
      </c>
      <c r="B124" t="s">
        <v>615</v>
      </c>
      <c r="C124" t="s">
        <v>616</v>
      </c>
      <c r="D124" t="s">
        <v>631</v>
      </c>
      <c r="E124" s="1">
        <v>999</v>
      </c>
      <c r="F124">
        <v>3</v>
      </c>
      <c r="G124">
        <v>4</v>
      </c>
      <c r="H124" t="s">
        <v>196</v>
      </c>
      <c r="I124" t="s">
        <v>143</v>
      </c>
      <c r="J124" t="s">
        <v>197</v>
      </c>
      <c r="K124" t="s">
        <v>145</v>
      </c>
      <c r="L124">
        <v>45</v>
      </c>
      <c r="M124" t="s">
        <v>146</v>
      </c>
      <c r="N124">
        <v>1469</v>
      </c>
      <c r="O124">
        <v>3971</v>
      </c>
      <c r="P124">
        <v>1682</v>
      </c>
      <c r="Q124" t="s">
        <v>147</v>
      </c>
      <c r="R124">
        <v>5</v>
      </c>
      <c r="S124">
        <v>14</v>
      </c>
      <c r="T124" s="1">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s="1">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3">
      <c r="A125">
        <v>124</v>
      </c>
      <c r="B125" t="s">
        <v>615</v>
      </c>
      <c r="C125" t="s">
        <v>616</v>
      </c>
      <c r="D125" t="s">
        <v>634</v>
      </c>
      <c r="E125" s="1">
        <v>999</v>
      </c>
      <c r="F125">
        <v>3</v>
      </c>
      <c r="G125">
        <v>4</v>
      </c>
      <c r="H125" t="s">
        <v>196</v>
      </c>
      <c r="I125" t="s">
        <v>143</v>
      </c>
      <c r="J125" t="s">
        <v>197</v>
      </c>
      <c r="K125" t="s">
        <v>145</v>
      </c>
      <c r="L125">
        <v>45</v>
      </c>
      <c r="M125" t="s">
        <v>146</v>
      </c>
      <c r="N125">
        <v>1469</v>
      </c>
      <c r="O125">
        <v>3971</v>
      </c>
      <c r="P125">
        <v>1682</v>
      </c>
      <c r="Q125" t="s">
        <v>147</v>
      </c>
      <c r="R125">
        <v>5</v>
      </c>
      <c r="S125">
        <v>14</v>
      </c>
      <c r="T125" s="1">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s="1">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3">
      <c r="A126">
        <v>125</v>
      </c>
      <c r="B126" t="s">
        <v>615</v>
      </c>
      <c r="C126" t="s">
        <v>616</v>
      </c>
      <c r="D126" t="s">
        <v>638</v>
      </c>
      <c r="E126" s="1">
        <v>1498</v>
      </c>
      <c r="F126">
        <v>4</v>
      </c>
      <c r="G126">
        <v>4</v>
      </c>
      <c r="H126" t="s">
        <v>196</v>
      </c>
      <c r="I126" t="s">
        <v>143</v>
      </c>
      <c r="J126" t="s">
        <v>197</v>
      </c>
      <c r="K126" t="s">
        <v>145</v>
      </c>
      <c r="L126">
        <v>45</v>
      </c>
      <c r="M126" t="s">
        <v>460</v>
      </c>
      <c r="N126">
        <v>1469</v>
      </c>
      <c r="O126">
        <v>3971</v>
      </c>
      <c r="P126">
        <v>1682</v>
      </c>
      <c r="Q126" t="s">
        <v>147</v>
      </c>
      <c r="R126">
        <v>5</v>
      </c>
      <c r="S126">
        <v>19</v>
      </c>
      <c r="T126" s="1">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s="1">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3">
      <c r="A127">
        <v>126</v>
      </c>
      <c r="B127" t="s">
        <v>615</v>
      </c>
      <c r="C127" t="s">
        <v>616</v>
      </c>
      <c r="D127" t="s">
        <v>641</v>
      </c>
      <c r="E127" s="1">
        <v>1498</v>
      </c>
      <c r="F127">
        <v>4</v>
      </c>
      <c r="G127">
        <v>4</v>
      </c>
      <c r="H127" t="s">
        <v>196</v>
      </c>
      <c r="I127" t="s">
        <v>143</v>
      </c>
      <c r="J127" t="s">
        <v>197</v>
      </c>
      <c r="K127" t="s">
        <v>145</v>
      </c>
      <c r="L127">
        <v>45</v>
      </c>
      <c r="M127" t="s">
        <v>460</v>
      </c>
      <c r="N127">
        <v>1469</v>
      </c>
      <c r="O127">
        <v>3971</v>
      </c>
      <c r="P127">
        <v>1682</v>
      </c>
      <c r="Q127" t="s">
        <v>147</v>
      </c>
      <c r="R127">
        <v>5</v>
      </c>
      <c r="S127">
        <v>19</v>
      </c>
      <c r="T127" s="1">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s="1">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3">
      <c r="A128">
        <v>127</v>
      </c>
      <c r="B128" t="s">
        <v>615</v>
      </c>
      <c r="C128" t="s">
        <v>616</v>
      </c>
      <c r="D128" t="s">
        <v>644</v>
      </c>
      <c r="E128" s="1">
        <v>1498</v>
      </c>
      <c r="F128">
        <v>4</v>
      </c>
      <c r="G128">
        <v>4</v>
      </c>
      <c r="H128" t="s">
        <v>196</v>
      </c>
      <c r="I128" t="s">
        <v>143</v>
      </c>
      <c r="J128" t="s">
        <v>197</v>
      </c>
      <c r="K128" t="s">
        <v>145</v>
      </c>
      <c r="L128">
        <v>45</v>
      </c>
      <c r="M128" t="s">
        <v>460</v>
      </c>
      <c r="N128">
        <v>1469</v>
      </c>
      <c r="O128">
        <v>3971</v>
      </c>
      <c r="P128">
        <v>1682</v>
      </c>
      <c r="Q128" t="s">
        <v>147</v>
      </c>
      <c r="R128">
        <v>5</v>
      </c>
      <c r="S128">
        <v>19</v>
      </c>
      <c r="T128" s="1">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s="1">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3">
      <c r="A129">
        <v>128</v>
      </c>
      <c r="B129" t="s">
        <v>615</v>
      </c>
      <c r="C129" t="s">
        <v>616</v>
      </c>
      <c r="D129" t="s">
        <v>646</v>
      </c>
      <c r="E129" s="1">
        <v>1197</v>
      </c>
      <c r="F129">
        <v>4</v>
      </c>
      <c r="G129">
        <v>4</v>
      </c>
      <c r="H129" t="s">
        <v>196</v>
      </c>
      <c r="I129" t="s">
        <v>143</v>
      </c>
      <c r="J129" t="s">
        <v>197</v>
      </c>
      <c r="K129" t="s">
        <v>145</v>
      </c>
      <c r="L129">
        <v>45</v>
      </c>
      <c r="M129" t="s">
        <v>146</v>
      </c>
      <c r="N129">
        <v>1469</v>
      </c>
      <c r="O129">
        <v>3971</v>
      </c>
      <c r="P129">
        <v>1682</v>
      </c>
      <c r="Q129" t="s">
        <v>147</v>
      </c>
      <c r="R129">
        <v>5</v>
      </c>
      <c r="S129">
        <v>17</v>
      </c>
      <c r="T129" s="1">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s="1">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3">
      <c r="A130">
        <v>129</v>
      </c>
      <c r="B130" t="s">
        <v>615</v>
      </c>
      <c r="C130" t="s">
        <v>616</v>
      </c>
      <c r="D130" t="s">
        <v>653</v>
      </c>
      <c r="E130" s="1">
        <v>1498</v>
      </c>
      <c r="F130">
        <v>4</v>
      </c>
      <c r="G130">
        <v>4</v>
      </c>
      <c r="H130" t="s">
        <v>196</v>
      </c>
      <c r="I130" t="s">
        <v>143</v>
      </c>
      <c r="J130" t="s">
        <v>197</v>
      </c>
      <c r="K130" t="s">
        <v>145</v>
      </c>
      <c r="L130">
        <v>45</v>
      </c>
      <c r="M130" t="s">
        <v>460</v>
      </c>
      <c r="N130">
        <v>1469</v>
      </c>
      <c r="O130">
        <v>3971</v>
      </c>
      <c r="P130">
        <v>1682</v>
      </c>
      <c r="Q130" t="s">
        <v>147</v>
      </c>
      <c r="R130">
        <v>5</v>
      </c>
      <c r="S130">
        <v>19</v>
      </c>
      <c r="T130" s="1">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s="1">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3">
      <c r="A131">
        <v>130</v>
      </c>
      <c r="B131" t="s">
        <v>235</v>
      </c>
      <c r="C131" t="s">
        <v>658</v>
      </c>
      <c r="D131" t="s">
        <v>274</v>
      </c>
      <c r="E131" s="1">
        <v>1197</v>
      </c>
      <c r="F131">
        <v>4</v>
      </c>
      <c r="G131">
        <v>4</v>
      </c>
      <c r="H131" t="s">
        <v>196</v>
      </c>
      <c r="I131" t="s">
        <v>143</v>
      </c>
      <c r="J131" t="s">
        <v>197</v>
      </c>
      <c r="K131" t="s">
        <v>145</v>
      </c>
      <c r="L131">
        <v>37</v>
      </c>
      <c r="M131" t="s">
        <v>146</v>
      </c>
      <c r="N131">
        <v>1515</v>
      </c>
      <c r="O131">
        <v>3995</v>
      </c>
      <c r="P131">
        <v>1735</v>
      </c>
      <c r="Q131" t="s">
        <v>509</v>
      </c>
      <c r="R131">
        <v>4</v>
      </c>
      <c r="S131">
        <v>16.3</v>
      </c>
      <c r="T131" s="2"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s="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3">
      <c r="A132">
        <v>131</v>
      </c>
      <c r="B132" t="s">
        <v>235</v>
      </c>
      <c r="C132" t="s">
        <v>658</v>
      </c>
      <c r="D132" t="s">
        <v>286</v>
      </c>
      <c r="E132" s="1">
        <v>1197</v>
      </c>
      <c r="F132">
        <v>4</v>
      </c>
      <c r="G132">
        <v>4</v>
      </c>
      <c r="H132" t="s">
        <v>196</v>
      </c>
      <c r="I132" t="s">
        <v>143</v>
      </c>
      <c r="J132" t="s">
        <v>197</v>
      </c>
      <c r="K132" t="s">
        <v>145</v>
      </c>
      <c r="L132">
        <v>37</v>
      </c>
      <c r="M132" t="s">
        <v>146</v>
      </c>
      <c r="N132">
        <v>1515</v>
      </c>
      <c r="O132">
        <v>3995</v>
      </c>
      <c r="P132">
        <v>1735</v>
      </c>
      <c r="Q132" t="s">
        <v>509</v>
      </c>
      <c r="R132">
        <v>4</v>
      </c>
      <c r="S132">
        <v>16.3</v>
      </c>
      <c r="T132" s="2"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s="1">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3">
      <c r="A133">
        <v>132</v>
      </c>
      <c r="B133" t="s">
        <v>235</v>
      </c>
      <c r="C133" t="s">
        <v>658</v>
      </c>
      <c r="D133" t="s">
        <v>531</v>
      </c>
      <c r="E133" s="1">
        <v>1248</v>
      </c>
      <c r="F133">
        <v>4</v>
      </c>
      <c r="G133">
        <v>4</v>
      </c>
      <c r="H133" t="s">
        <v>196</v>
      </c>
      <c r="I133" t="s">
        <v>143</v>
      </c>
      <c r="J133" t="s">
        <v>197</v>
      </c>
      <c r="K133" t="s">
        <v>145</v>
      </c>
      <c r="L133">
        <v>37</v>
      </c>
      <c r="M133" t="s">
        <v>460</v>
      </c>
      <c r="N133">
        <v>1515</v>
      </c>
      <c r="O133">
        <v>3995</v>
      </c>
      <c r="P133">
        <v>1735</v>
      </c>
      <c r="Q133" t="s">
        <v>509</v>
      </c>
      <c r="R133">
        <v>4</v>
      </c>
      <c r="S133">
        <v>28.4</v>
      </c>
      <c r="T133" s="2"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s="1">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3">
      <c r="A134">
        <v>133</v>
      </c>
      <c r="B134" t="s">
        <v>235</v>
      </c>
      <c r="C134" t="s">
        <v>658</v>
      </c>
      <c r="D134" t="s">
        <v>394</v>
      </c>
      <c r="E134" s="1">
        <v>1197</v>
      </c>
      <c r="F134">
        <v>4</v>
      </c>
      <c r="G134">
        <v>4</v>
      </c>
      <c r="H134" t="s">
        <v>196</v>
      </c>
      <c r="I134" t="s">
        <v>143</v>
      </c>
      <c r="J134" t="s">
        <v>197</v>
      </c>
      <c r="K134" t="s">
        <v>145</v>
      </c>
      <c r="L134">
        <v>37</v>
      </c>
      <c r="M134" t="s">
        <v>146</v>
      </c>
      <c r="N134">
        <v>1515</v>
      </c>
      <c r="O134">
        <v>3995</v>
      </c>
      <c r="P134">
        <v>1735</v>
      </c>
      <c r="Q134" t="s">
        <v>509</v>
      </c>
      <c r="R134">
        <v>4</v>
      </c>
      <c r="S134">
        <v>16.3</v>
      </c>
      <c r="T134" s="2"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s="1">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3">
      <c r="A135">
        <v>134</v>
      </c>
      <c r="B135" t="s">
        <v>235</v>
      </c>
      <c r="C135" t="s">
        <v>658</v>
      </c>
      <c r="D135" t="s">
        <v>667</v>
      </c>
      <c r="E135" s="1">
        <v>1248</v>
      </c>
      <c r="F135">
        <v>4</v>
      </c>
      <c r="G135">
        <v>4</v>
      </c>
      <c r="H135" t="s">
        <v>196</v>
      </c>
      <c r="I135" t="s">
        <v>143</v>
      </c>
      <c r="J135" t="s">
        <v>197</v>
      </c>
      <c r="K135" t="s">
        <v>145</v>
      </c>
      <c r="L135">
        <v>37</v>
      </c>
      <c r="M135" t="s">
        <v>460</v>
      </c>
      <c r="N135">
        <v>1515</v>
      </c>
      <c r="O135">
        <v>3995</v>
      </c>
      <c r="P135">
        <v>1735</v>
      </c>
      <c r="Q135" t="s">
        <v>509</v>
      </c>
      <c r="R135">
        <v>4</v>
      </c>
      <c r="S135">
        <v>28.4</v>
      </c>
      <c r="T135" s="2"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s="1">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3">
      <c r="A136">
        <v>135</v>
      </c>
      <c r="B136" t="s">
        <v>235</v>
      </c>
      <c r="C136" t="s">
        <v>658</v>
      </c>
      <c r="D136" t="s">
        <v>393</v>
      </c>
      <c r="E136" s="1">
        <v>1197</v>
      </c>
      <c r="F136">
        <v>4</v>
      </c>
      <c r="G136">
        <v>4</v>
      </c>
      <c r="H136" t="s">
        <v>196</v>
      </c>
      <c r="I136" t="s">
        <v>143</v>
      </c>
      <c r="J136" t="s">
        <v>197</v>
      </c>
      <c r="K136" t="s">
        <v>145</v>
      </c>
      <c r="L136">
        <v>37</v>
      </c>
      <c r="M136" t="s">
        <v>146</v>
      </c>
      <c r="N136">
        <v>1515</v>
      </c>
      <c r="O136">
        <v>3995</v>
      </c>
      <c r="P136">
        <v>1735</v>
      </c>
      <c r="Q136" t="s">
        <v>509</v>
      </c>
      <c r="R136">
        <v>4</v>
      </c>
      <c r="S136">
        <v>16.3</v>
      </c>
      <c r="T136" s="2"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s="1">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3">
      <c r="A137">
        <v>136</v>
      </c>
      <c r="B137" t="s">
        <v>235</v>
      </c>
      <c r="C137" t="s">
        <v>658</v>
      </c>
      <c r="D137" t="s">
        <v>669</v>
      </c>
      <c r="E137" s="1">
        <v>1248</v>
      </c>
      <c r="F137">
        <v>4</v>
      </c>
      <c r="G137">
        <v>4</v>
      </c>
      <c r="H137" t="s">
        <v>196</v>
      </c>
      <c r="I137" t="s">
        <v>143</v>
      </c>
      <c r="J137" t="s">
        <v>197</v>
      </c>
      <c r="K137" t="s">
        <v>145</v>
      </c>
      <c r="L137">
        <v>37</v>
      </c>
      <c r="M137" t="s">
        <v>460</v>
      </c>
      <c r="N137">
        <v>1515</v>
      </c>
      <c r="O137">
        <v>3995</v>
      </c>
      <c r="P137">
        <v>1735</v>
      </c>
      <c r="Q137" t="s">
        <v>509</v>
      </c>
      <c r="R137">
        <v>4</v>
      </c>
      <c r="S137">
        <v>28.4</v>
      </c>
      <c r="T137" s="2"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s="1">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3">
      <c r="A138">
        <v>137</v>
      </c>
      <c r="B138" t="s">
        <v>235</v>
      </c>
      <c r="C138" t="s">
        <v>658</v>
      </c>
      <c r="D138" t="s">
        <v>671</v>
      </c>
      <c r="E138" s="1">
        <v>1248</v>
      </c>
      <c r="F138">
        <v>4</v>
      </c>
      <c r="G138">
        <v>4</v>
      </c>
      <c r="H138" t="s">
        <v>196</v>
      </c>
      <c r="I138" t="s">
        <v>143</v>
      </c>
      <c r="J138" t="s">
        <v>197</v>
      </c>
      <c r="K138" t="s">
        <v>145</v>
      </c>
      <c r="L138">
        <v>37</v>
      </c>
      <c r="M138" t="s">
        <v>460</v>
      </c>
      <c r="N138">
        <v>1515</v>
      </c>
      <c r="O138">
        <v>3995</v>
      </c>
      <c r="P138">
        <v>1735</v>
      </c>
      <c r="Q138" t="s">
        <v>509</v>
      </c>
      <c r="R138">
        <v>4</v>
      </c>
      <c r="S138">
        <v>28.4</v>
      </c>
      <c r="T138" s="2"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s="1">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3">
      <c r="A139">
        <v>138</v>
      </c>
      <c r="B139" t="s">
        <v>235</v>
      </c>
      <c r="C139" t="s">
        <v>658</v>
      </c>
      <c r="D139" t="s">
        <v>672</v>
      </c>
      <c r="E139" s="1">
        <v>1197</v>
      </c>
      <c r="F139">
        <v>4</v>
      </c>
      <c r="G139">
        <v>4</v>
      </c>
      <c r="H139" t="s">
        <v>196</v>
      </c>
      <c r="I139" t="s">
        <v>143</v>
      </c>
      <c r="J139" t="s">
        <v>197</v>
      </c>
      <c r="K139" t="s">
        <v>145</v>
      </c>
      <c r="L139">
        <v>37</v>
      </c>
      <c r="M139" t="s">
        <v>146</v>
      </c>
      <c r="N139">
        <v>1515</v>
      </c>
      <c r="O139">
        <v>3995</v>
      </c>
      <c r="P139">
        <v>1735</v>
      </c>
      <c r="Q139" t="s">
        <v>509</v>
      </c>
      <c r="R139">
        <v>4</v>
      </c>
      <c r="S139">
        <v>16.3</v>
      </c>
      <c r="T139" s="2"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s="1">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3">
      <c r="A140">
        <v>139</v>
      </c>
      <c r="B140" t="s">
        <v>235</v>
      </c>
      <c r="C140" t="s">
        <v>658</v>
      </c>
      <c r="D140" t="s">
        <v>673</v>
      </c>
      <c r="E140" s="1">
        <v>1197</v>
      </c>
      <c r="F140">
        <v>4</v>
      </c>
      <c r="G140">
        <v>4</v>
      </c>
      <c r="H140" t="s">
        <v>196</v>
      </c>
      <c r="I140" t="s">
        <v>143</v>
      </c>
      <c r="J140" t="s">
        <v>197</v>
      </c>
      <c r="K140" t="s">
        <v>145</v>
      </c>
      <c r="L140">
        <v>37</v>
      </c>
      <c r="M140" t="s">
        <v>146</v>
      </c>
      <c r="N140">
        <v>1515</v>
      </c>
      <c r="O140">
        <v>3995</v>
      </c>
      <c r="P140">
        <v>1735</v>
      </c>
      <c r="Q140" t="s">
        <v>509</v>
      </c>
      <c r="R140">
        <v>4</v>
      </c>
      <c r="S140">
        <v>16.3</v>
      </c>
      <c r="T140" s="2"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s="1">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3">
      <c r="A141">
        <v>140</v>
      </c>
      <c r="B141" t="s">
        <v>235</v>
      </c>
      <c r="C141" t="s">
        <v>658</v>
      </c>
      <c r="D141" t="s">
        <v>674</v>
      </c>
      <c r="E141" s="1">
        <v>1197</v>
      </c>
      <c r="F141">
        <v>4</v>
      </c>
      <c r="G141">
        <v>4</v>
      </c>
      <c r="H141" t="s">
        <v>196</v>
      </c>
      <c r="I141" t="s">
        <v>143</v>
      </c>
      <c r="J141" t="s">
        <v>197</v>
      </c>
      <c r="K141" t="s">
        <v>145</v>
      </c>
      <c r="L141">
        <v>37</v>
      </c>
      <c r="M141" t="s">
        <v>146</v>
      </c>
      <c r="N141">
        <v>1515</v>
      </c>
      <c r="O141">
        <v>3995</v>
      </c>
      <c r="P141">
        <v>1735</v>
      </c>
      <c r="Q141" t="s">
        <v>509</v>
      </c>
      <c r="R141">
        <v>4</v>
      </c>
      <c r="S141">
        <v>16.3</v>
      </c>
      <c r="T141" s="2"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s="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3">
      <c r="A142">
        <v>141</v>
      </c>
      <c r="B142" t="s">
        <v>235</v>
      </c>
      <c r="C142" t="s">
        <v>658</v>
      </c>
      <c r="D142" t="s">
        <v>676</v>
      </c>
      <c r="E142" s="1">
        <v>1248</v>
      </c>
      <c r="F142">
        <v>4</v>
      </c>
      <c r="G142">
        <v>4</v>
      </c>
      <c r="H142" t="s">
        <v>196</v>
      </c>
      <c r="I142" t="s">
        <v>143</v>
      </c>
      <c r="J142" t="s">
        <v>197</v>
      </c>
      <c r="K142" t="s">
        <v>145</v>
      </c>
      <c r="L142">
        <v>37</v>
      </c>
      <c r="M142" t="s">
        <v>460</v>
      </c>
      <c r="N142">
        <v>1515</v>
      </c>
      <c r="O142">
        <v>3995</v>
      </c>
      <c r="P142">
        <v>1735</v>
      </c>
      <c r="Q142" t="s">
        <v>509</v>
      </c>
      <c r="R142">
        <v>4</v>
      </c>
      <c r="S142">
        <v>28.4</v>
      </c>
      <c r="T142" s="2"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s="1">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3">
      <c r="A143">
        <v>142</v>
      </c>
      <c r="B143" t="s">
        <v>235</v>
      </c>
      <c r="C143" t="s">
        <v>658</v>
      </c>
      <c r="D143" t="s">
        <v>677</v>
      </c>
      <c r="E143" s="1">
        <v>1248</v>
      </c>
      <c r="F143">
        <v>4</v>
      </c>
      <c r="G143">
        <v>4</v>
      </c>
      <c r="H143" t="s">
        <v>196</v>
      </c>
      <c r="I143" t="s">
        <v>143</v>
      </c>
      <c r="J143" t="s">
        <v>197</v>
      </c>
      <c r="K143" t="s">
        <v>145</v>
      </c>
      <c r="L143">
        <v>37</v>
      </c>
      <c r="M143" t="s">
        <v>460</v>
      </c>
      <c r="N143">
        <v>1515</v>
      </c>
      <c r="O143">
        <v>3995</v>
      </c>
      <c r="P143">
        <v>1735</v>
      </c>
      <c r="Q143" t="s">
        <v>509</v>
      </c>
      <c r="R143">
        <v>4</v>
      </c>
      <c r="S143">
        <v>28.4</v>
      </c>
      <c r="T143" s="2"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s="1">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3">
      <c r="A144">
        <v>143</v>
      </c>
      <c r="B144" t="s">
        <v>235</v>
      </c>
      <c r="C144" t="s">
        <v>658</v>
      </c>
      <c r="D144" t="s">
        <v>678</v>
      </c>
      <c r="E144" s="1">
        <v>1248</v>
      </c>
      <c r="F144">
        <v>4</v>
      </c>
      <c r="G144">
        <v>4</v>
      </c>
      <c r="H144" t="s">
        <v>196</v>
      </c>
      <c r="I144" t="s">
        <v>143</v>
      </c>
      <c r="J144" t="s">
        <v>197</v>
      </c>
      <c r="K144" t="s">
        <v>145</v>
      </c>
      <c r="L144">
        <v>37</v>
      </c>
      <c r="M144" t="s">
        <v>460</v>
      </c>
      <c r="N144">
        <v>1515</v>
      </c>
      <c r="O144">
        <v>3995</v>
      </c>
      <c r="P144">
        <v>1735</v>
      </c>
      <c r="Q144" t="s">
        <v>509</v>
      </c>
      <c r="R144">
        <v>4</v>
      </c>
      <c r="S144">
        <v>28.4</v>
      </c>
      <c r="T144" s="2"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s="1">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3">
      <c r="A145">
        <v>144</v>
      </c>
      <c r="B145" t="s">
        <v>679</v>
      </c>
      <c r="C145" t="s">
        <v>680</v>
      </c>
      <c r="D145" t="s">
        <v>681</v>
      </c>
      <c r="E145" s="1">
        <v>1498</v>
      </c>
      <c r="F145">
        <v>4</v>
      </c>
      <c r="G145">
        <v>4</v>
      </c>
      <c r="H145" t="s">
        <v>196</v>
      </c>
      <c r="I145" t="s">
        <v>143</v>
      </c>
      <c r="J145" t="s">
        <v>197</v>
      </c>
      <c r="K145" t="s">
        <v>145</v>
      </c>
      <c r="L145">
        <v>40</v>
      </c>
      <c r="M145" t="s">
        <v>460</v>
      </c>
      <c r="N145">
        <v>1570</v>
      </c>
      <c r="O145">
        <v>3954</v>
      </c>
      <c r="P145">
        <v>1737</v>
      </c>
      <c r="Q145" t="s">
        <v>682</v>
      </c>
      <c r="R145">
        <v>5</v>
      </c>
      <c r="T145" s="2"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3">
        <v>0.66736111111111107</v>
      </c>
      <c r="CY145" t="s">
        <v>255</v>
      </c>
      <c r="DB145" t="s">
        <v>258</v>
      </c>
      <c r="DC145" t="s">
        <v>167</v>
      </c>
    </row>
    <row r="146" spans="1:134" x14ac:dyDescent="0.3">
      <c r="A146">
        <v>145</v>
      </c>
      <c r="B146" t="s">
        <v>679</v>
      </c>
      <c r="C146" t="s">
        <v>680</v>
      </c>
      <c r="D146" t="s">
        <v>691</v>
      </c>
      <c r="E146" s="1">
        <v>1498</v>
      </c>
      <c r="F146">
        <v>4</v>
      </c>
      <c r="G146">
        <v>4</v>
      </c>
      <c r="H146" t="s">
        <v>196</v>
      </c>
      <c r="I146" t="s">
        <v>143</v>
      </c>
      <c r="J146" t="s">
        <v>197</v>
      </c>
      <c r="K146" t="s">
        <v>145</v>
      </c>
      <c r="L146">
        <v>40</v>
      </c>
      <c r="M146" t="s">
        <v>460</v>
      </c>
      <c r="N146">
        <v>1570</v>
      </c>
      <c r="O146">
        <v>3954</v>
      </c>
      <c r="P146">
        <v>1737</v>
      </c>
      <c r="Q146" t="s">
        <v>147</v>
      </c>
      <c r="R146">
        <v>5</v>
      </c>
      <c r="T146" s="2"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3">
      <c r="A147">
        <v>146</v>
      </c>
      <c r="B147" t="s">
        <v>679</v>
      </c>
      <c r="C147" t="s">
        <v>680</v>
      </c>
      <c r="D147" t="s">
        <v>695</v>
      </c>
      <c r="E147" s="1">
        <v>1498</v>
      </c>
      <c r="F147">
        <v>4</v>
      </c>
      <c r="G147">
        <v>4</v>
      </c>
      <c r="H147" t="s">
        <v>196</v>
      </c>
      <c r="I147" t="s">
        <v>143</v>
      </c>
      <c r="J147" t="s">
        <v>197</v>
      </c>
      <c r="K147" t="s">
        <v>145</v>
      </c>
      <c r="L147">
        <v>40</v>
      </c>
      <c r="M147" t="s">
        <v>460</v>
      </c>
      <c r="N147">
        <v>1570</v>
      </c>
      <c r="O147">
        <v>3954</v>
      </c>
      <c r="P147">
        <v>1737</v>
      </c>
      <c r="Q147" t="s">
        <v>147</v>
      </c>
      <c r="R147">
        <v>5</v>
      </c>
      <c r="T147" s="2"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3">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3">
      <c r="A148">
        <v>147</v>
      </c>
      <c r="B148" t="s">
        <v>679</v>
      </c>
      <c r="C148" t="s">
        <v>680</v>
      </c>
      <c r="D148" t="s">
        <v>700</v>
      </c>
      <c r="E148" s="1">
        <v>1194</v>
      </c>
      <c r="F148">
        <v>3</v>
      </c>
      <c r="G148">
        <v>4</v>
      </c>
      <c r="H148" t="s">
        <v>196</v>
      </c>
      <c r="I148" t="s">
        <v>143</v>
      </c>
      <c r="J148" t="s">
        <v>197</v>
      </c>
      <c r="K148" t="s">
        <v>145</v>
      </c>
      <c r="L148">
        <v>42</v>
      </c>
      <c r="M148" t="s">
        <v>146</v>
      </c>
      <c r="N148">
        <v>1570</v>
      </c>
      <c r="O148">
        <v>3954</v>
      </c>
      <c r="P148">
        <v>1737</v>
      </c>
      <c r="Q148" t="s">
        <v>147</v>
      </c>
      <c r="R148">
        <v>5</v>
      </c>
      <c r="T148" s="2"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3">
      <c r="A149">
        <v>148</v>
      </c>
      <c r="B149" t="s">
        <v>679</v>
      </c>
      <c r="C149" t="s">
        <v>680</v>
      </c>
      <c r="D149" t="s">
        <v>706</v>
      </c>
      <c r="E149" s="1">
        <v>1194</v>
      </c>
      <c r="F149">
        <v>3</v>
      </c>
      <c r="G149">
        <v>4</v>
      </c>
      <c r="H149" t="s">
        <v>196</v>
      </c>
      <c r="I149" t="s">
        <v>143</v>
      </c>
      <c r="J149" t="s">
        <v>197</v>
      </c>
      <c r="K149" t="s">
        <v>145</v>
      </c>
      <c r="L149">
        <v>42</v>
      </c>
      <c r="M149" t="s">
        <v>146</v>
      </c>
      <c r="N149">
        <v>1570</v>
      </c>
      <c r="O149">
        <v>3954</v>
      </c>
      <c r="P149">
        <v>1737</v>
      </c>
      <c r="Q149" t="s">
        <v>147</v>
      </c>
      <c r="R149">
        <v>5</v>
      </c>
      <c r="T149" s="2"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3">
      <c r="A150">
        <v>149</v>
      </c>
      <c r="B150" t="s">
        <v>679</v>
      </c>
      <c r="C150" t="s">
        <v>680</v>
      </c>
      <c r="D150" t="s">
        <v>708</v>
      </c>
      <c r="E150" s="1">
        <v>1194</v>
      </c>
      <c r="F150">
        <v>3</v>
      </c>
      <c r="G150">
        <v>4</v>
      </c>
      <c r="H150" t="s">
        <v>196</v>
      </c>
      <c r="I150" t="s">
        <v>143</v>
      </c>
      <c r="J150" t="s">
        <v>197</v>
      </c>
      <c r="K150" t="s">
        <v>145</v>
      </c>
      <c r="L150">
        <v>42</v>
      </c>
      <c r="M150" t="s">
        <v>146</v>
      </c>
      <c r="N150">
        <v>1570</v>
      </c>
      <c r="O150">
        <v>3954</v>
      </c>
      <c r="P150">
        <v>1737</v>
      </c>
      <c r="Q150" t="s">
        <v>147</v>
      </c>
      <c r="R150">
        <v>5</v>
      </c>
      <c r="T150" s="2"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3">
      <c r="A151">
        <v>150</v>
      </c>
      <c r="B151" t="s">
        <v>679</v>
      </c>
      <c r="C151" t="s">
        <v>680</v>
      </c>
      <c r="D151" t="s">
        <v>710</v>
      </c>
      <c r="E151" s="1">
        <v>1194</v>
      </c>
      <c r="F151">
        <v>3</v>
      </c>
      <c r="G151">
        <v>4</v>
      </c>
      <c r="H151" t="s">
        <v>196</v>
      </c>
      <c r="I151" t="s">
        <v>143</v>
      </c>
      <c r="J151" t="s">
        <v>197</v>
      </c>
      <c r="K151" t="s">
        <v>145</v>
      </c>
      <c r="L151">
        <v>42</v>
      </c>
      <c r="M151" t="s">
        <v>146</v>
      </c>
      <c r="N151">
        <v>1570</v>
      </c>
      <c r="O151">
        <v>3954</v>
      </c>
      <c r="P151">
        <v>1737</v>
      </c>
      <c r="Q151" t="s">
        <v>682</v>
      </c>
      <c r="R151">
        <v>5</v>
      </c>
      <c r="T151" s="2"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3">
      <c r="A152">
        <v>151</v>
      </c>
      <c r="B152" t="s">
        <v>679</v>
      </c>
      <c r="C152" t="s">
        <v>680</v>
      </c>
      <c r="D152" t="s">
        <v>712</v>
      </c>
      <c r="E152" s="1">
        <v>1498</v>
      </c>
      <c r="F152">
        <v>3</v>
      </c>
      <c r="G152">
        <v>4</v>
      </c>
      <c r="H152" t="s">
        <v>196</v>
      </c>
      <c r="I152" t="s">
        <v>143</v>
      </c>
      <c r="J152" t="s">
        <v>197</v>
      </c>
      <c r="K152" t="s">
        <v>145</v>
      </c>
      <c r="L152">
        <v>42</v>
      </c>
      <c r="M152" t="s">
        <v>460</v>
      </c>
      <c r="N152">
        <v>1570</v>
      </c>
      <c r="O152">
        <v>3954</v>
      </c>
      <c r="P152">
        <v>1737</v>
      </c>
      <c r="Q152" t="s">
        <v>682</v>
      </c>
      <c r="R152">
        <v>5</v>
      </c>
      <c r="T152" s="2"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3">
        <v>0.66736111111111107</v>
      </c>
      <c r="CY152" t="s">
        <v>255</v>
      </c>
      <c r="DB152" t="s">
        <v>222</v>
      </c>
      <c r="DC152" t="s">
        <v>167</v>
      </c>
      <c r="DD152" t="s">
        <v>167</v>
      </c>
      <c r="DH152" t="s">
        <v>217</v>
      </c>
      <c r="DI152" t="s">
        <v>329</v>
      </c>
      <c r="DM152" t="s">
        <v>167</v>
      </c>
    </row>
    <row r="153" spans="1:134" x14ac:dyDescent="0.3">
      <c r="A153">
        <v>152</v>
      </c>
      <c r="B153" t="s">
        <v>615</v>
      </c>
      <c r="C153" t="s">
        <v>714</v>
      </c>
      <c r="D153" t="s">
        <v>715</v>
      </c>
      <c r="E153" s="1">
        <v>1498</v>
      </c>
      <c r="G153">
        <v>4</v>
      </c>
      <c r="H153" t="s">
        <v>196</v>
      </c>
      <c r="I153" t="s">
        <v>143</v>
      </c>
      <c r="J153" t="s">
        <v>238</v>
      </c>
      <c r="K153" t="s">
        <v>145</v>
      </c>
      <c r="L153">
        <v>45</v>
      </c>
      <c r="M153" t="s">
        <v>460</v>
      </c>
      <c r="N153">
        <v>1483</v>
      </c>
      <c r="O153">
        <v>3995</v>
      </c>
      <c r="P153">
        <v>1682</v>
      </c>
      <c r="Q153" t="s">
        <v>509</v>
      </c>
      <c r="R153">
        <v>4</v>
      </c>
      <c r="S153">
        <v>15.3</v>
      </c>
      <c r="T153" s="1">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3">
      <c r="A154">
        <v>153</v>
      </c>
      <c r="B154" t="s">
        <v>615</v>
      </c>
      <c r="C154" t="s">
        <v>714</v>
      </c>
      <c r="D154" t="s">
        <v>722</v>
      </c>
      <c r="E154" s="1">
        <v>1498</v>
      </c>
      <c r="G154">
        <v>4</v>
      </c>
      <c r="H154" t="s">
        <v>196</v>
      </c>
      <c r="I154" t="s">
        <v>143</v>
      </c>
      <c r="J154" t="s">
        <v>197</v>
      </c>
      <c r="K154" t="s">
        <v>145</v>
      </c>
      <c r="L154">
        <v>45</v>
      </c>
      <c r="M154" t="s">
        <v>460</v>
      </c>
      <c r="N154">
        <v>1483</v>
      </c>
      <c r="O154">
        <v>3995</v>
      </c>
      <c r="P154">
        <v>1682</v>
      </c>
      <c r="Q154" t="s">
        <v>509</v>
      </c>
      <c r="R154">
        <v>4</v>
      </c>
      <c r="S154">
        <v>15.3</v>
      </c>
      <c r="T154" s="1">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3">
      <c r="A155">
        <v>154</v>
      </c>
      <c r="B155" t="s">
        <v>615</v>
      </c>
      <c r="C155" t="s">
        <v>714</v>
      </c>
      <c r="D155" t="s">
        <v>724</v>
      </c>
      <c r="E155" s="1">
        <v>1498</v>
      </c>
      <c r="H155" t="s">
        <v>196</v>
      </c>
      <c r="I155" t="s">
        <v>143</v>
      </c>
      <c r="J155" t="s">
        <v>238</v>
      </c>
      <c r="K155" t="s">
        <v>145</v>
      </c>
      <c r="L155">
        <v>45</v>
      </c>
      <c r="M155" t="s">
        <v>460</v>
      </c>
      <c r="N155">
        <v>1483</v>
      </c>
      <c r="O155">
        <v>3995</v>
      </c>
      <c r="P155">
        <v>1682</v>
      </c>
      <c r="Q155" t="s">
        <v>509</v>
      </c>
      <c r="R155">
        <v>4</v>
      </c>
      <c r="S155">
        <v>15.3</v>
      </c>
      <c r="T155" s="1">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3">
      <c r="A156">
        <v>155</v>
      </c>
      <c r="B156" t="s">
        <v>615</v>
      </c>
      <c r="C156" t="s">
        <v>714</v>
      </c>
      <c r="D156" t="s">
        <v>730</v>
      </c>
      <c r="E156" s="1">
        <v>1498</v>
      </c>
      <c r="G156">
        <v>4</v>
      </c>
      <c r="H156" t="s">
        <v>196</v>
      </c>
      <c r="I156" t="s">
        <v>143</v>
      </c>
      <c r="J156" t="s">
        <v>238</v>
      </c>
      <c r="K156" t="s">
        <v>145</v>
      </c>
      <c r="L156">
        <v>45</v>
      </c>
      <c r="M156" t="s">
        <v>460</v>
      </c>
      <c r="N156">
        <v>1483</v>
      </c>
      <c r="O156">
        <v>3995</v>
      </c>
      <c r="P156">
        <v>1682</v>
      </c>
      <c r="Q156" t="s">
        <v>509</v>
      </c>
      <c r="R156">
        <v>4</v>
      </c>
      <c r="S156">
        <v>15.3</v>
      </c>
      <c r="T156" s="1">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3">
      <c r="A157">
        <v>156</v>
      </c>
      <c r="B157" t="s">
        <v>615</v>
      </c>
      <c r="C157" t="s">
        <v>714</v>
      </c>
      <c r="D157" t="s">
        <v>731</v>
      </c>
      <c r="E157" s="1">
        <v>999</v>
      </c>
      <c r="F157">
        <v>3</v>
      </c>
      <c r="G157">
        <v>4</v>
      </c>
      <c r="H157" t="s">
        <v>196</v>
      </c>
      <c r="I157" t="s">
        <v>143</v>
      </c>
      <c r="J157" t="s">
        <v>197</v>
      </c>
      <c r="K157" t="s">
        <v>145</v>
      </c>
      <c r="L157">
        <v>45</v>
      </c>
      <c r="M157" t="s">
        <v>146</v>
      </c>
      <c r="N157">
        <v>1483</v>
      </c>
      <c r="O157">
        <v>3995</v>
      </c>
      <c r="P157">
        <v>1682</v>
      </c>
      <c r="Q157" t="s">
        <v>509</v>
      </c>
      <c r="R157">
        <v>4</v>
      </c>
      <c r="T157" s="2"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3">
      <c r="A158">
        <v>157</v>
      </c>
      <c r="B158" t="s">
        <v>615</v>
      </c>
      <c r="C158" t="s">
        <v>714</v>
      </c>
      <c r="D158" t="s">
        <v>734</v>
      </c>
      <c r="E158" s="1">
        <v>999</v>
      </c>
      <c r="F158">
        <v>3</v>
      </c>
      <c r="G158">
        <v>4</v>
      </c>
      <c r="H158" t="s">
        <v>196</v>
      </c>
      <c r="I158" t="s">
        <v>143</v>
      </c>
      <c r="J158" t="s">
        <v>197</v>
      </c>
      <c r="K158" t="s">
        <v>145</v>
      </c>
      <c r="L158">
        <v>45</v>
      </c>
      <c r="M158" t="s">
        <v>146</v>
      </c>
      <c r="N158">
        <v>1483</v>
      </c>
      <c r="O158">
        <v>3995</v>
      </c>
      <c r="P158">
        <v>1682</v>
      </c>
      <c r="Q158" t="s">
        <v>509</v>
      </c>
      <c r="R158">
        <v>4</v>
      </c>
      <c r="T158" s="2"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3">
      <c r="A159">
        <v>158</v>
      </c>
      <c r="B159" t="s">
        <v>615</v>
      </c>
      <c r="C159" t="s">
        <v>714</v>
      </c>
      <c r="D159" t="s">
        <v>736</v>
      </c>
      <c r="E159" s="1">
        <v>999</v>
      </c>
      <c r="F159">
        <v>3</v>
      </c>
      <c r="G159">
        <v>4</v>
      </c>
      <c r="H159" t="s">
        <v>196</v>
      </c>
      <c r="I159" t="s">
        <v>143</v>
      </c>
      <c r="J159" t="s">
        <v>197</v>
      </c>
      <c r="K159" t="s">
        <v>145</v>
      </c>
      <c r="L159">
        <v>45</v>
      </c>
      <c r="M159" t="s">
        <v>146</v>
      </c>
      <c r="N159">
        <v>1483</v>
      </c>
      <c r="O159">
        <v>3995</v>
      </c>
      <c r="P159">
        <v>1682</v>
      </c>
      <c r="Q159" t="s">
        <v>509</v>
      </c>
      <c r="R159">
        <v>4</v>
      </c>
      <c r="T159" s="2"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3">
      <c r="A160">
        <v>159</v>
      </c>
      <c r="B160" t="s">
        <v>615</v>
      </c>
      <c r="C160" t="s">
        <v>714</v>
      </c>
      <c r="D160" t="s">
        <v>738</v>
      </c>
      <c r="E160" s="1">
        <v>1498</v>
      </c>
      <c r="H160" t="s">
        <v>196</v>
      </c>
      <c r="I160" t="s">
        <v>143</v>
      </c>
      <c r="J160" t="s">
        <v>238</v>
      </c>
      <c r="K160" t="s">
        <v>145</v>
      </c>
      <c r="L160">
        <v>45</v>
      </c>
      <c r="M160" t="s">
        <v>460</v>
      </c>
      <c r="N160">
        <v>1483</v>
      </c>
      <c r="O160">
        <v>3995</v>
      </c>
      <c r="P160">
        <v>1682</v>
      </c>
      <c r="Q160" t="s">
        <v>509</v>
      </c>
      <c r="R160">
        <v>4</v>
      </c>
      <c r="S160">
        <v>15.3</v>
      </c>
      <c r="T160" s="1">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3">
      <c r="A161">
        <v>160</v>
      </c>
      <c r="B161" t="s">
        <v>679</v>
      </c>
      <c r="C161" t="s">
        <v>739</v>
      </c>
      <c r="D161" t="s">
        <v>740</v>
      </c>
      <c r="E161" s="1">
        <v>1194</v>
      </c>
      <c r="F161">
        <v>4</v>
      </c>
      <c r="G161">
        <v>4</v>
      </c>
      <c r="H161" t="s">
        <v>196</v>
      </c>
      <c r="I161" t="s">
        <v>143</v>
      </c>
      <c r="J161" t="s">
        <v>197</v>
      </c>
      <c r="K161" t="s">
        <v>145</v>
      </c>
      <c r="L161">
        <v>42</v>
      </c>
      <c r="M161" t="s">
        <v>146</v>
      </c>
      <c r="N161">
        <v>1525</v>
      </c>
      <c r="O161">
        <v>3995</v>
      </c>
      <c r="P161">
        <v>1704</v>
      </c>
      <c r="Q161" t="s">
        <v>509</v>
      </c>
      <c r="R161">
        <v>4</v>
      </c>
      <c r="T161" s="2"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3">
      <c r="A162">
        <v>161</v>
      </c>
      <c r="B162" t="s">
        <v>679</v>
      </c>
      <c r="C162" t="s">
        <v>739</v>
      </c>
      <c r="D162" t="s">
        <v>742</v>
      </c>
      <c r="E162" s="1">
        <v>1194</v>
      </c>
      <c r="F162">
        <v>4</v>
      </c>
      <c r="H162" t="s">
        <v>196</v>
      </c>
      <c r="I162" t="s">
        <v>143</v>
      </c>
      <c r="J162" t="s">
        <v>197</v>
      </c>
      <c r="K162" t="s">
        <v>145</v>
      </c>
      <c r="L162">
        <v>42</v>
      </c>
      <c r="M162" t="s">
        <v>146</v>
      </c>
      <c r="N162">
        <v>1525</v>
      </c>
      <c r="O162">
        <v>3995</v>
      </c>
      <c r="P162">
        <v>1704</v>
      </c>
      <c r="Q162" t="s">
        <v>509</v>
      </c>
      <c r="R162">
        <v>4</v>
      </c>
      <c r="T162" s="2"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3">
      <c r="A163">
        <v>162</v>
      </c>
      <c r="B163" t="s">
        <v>679</v>
      </c>
      <c r="C163" t="s">
        <v>739</v>
      </c>
      <c r="D163" t="s">
        <v>744</v>
      </c>
      <c r="E163" s="1">
        <v>1194</v>
      </c>
      <c r="F163">
        <v>4</v>
      </c>
      <c r="G163">
        <v>4</v>
      </c>
      <c r="H163" t="s">
        <v>196</v>
      </c>
      <c r="I163" t="s">
        <v>143</v>
      </c>
      <c r="J163" t="s">
        <v>197</v>
      </c>
      <c r="K163" t="s">
        <v>145</v>
      </c>
      <c r="L163">
        <v>42</v>
      </c>
      <c r="M163" t="s">
        <v>146</v>
      </c>
      <c r="N163">
        <v>1525</v>
      </c>
      <c r="O163">
        <v>3995</v>
      </c>
      <c r="P163">
        <v>1704</v>
      </c>
      <c r="Q163" t="s">
        <v>509</v>
      </c>
      <c r="R163">
        <v>4</v>
      </c>
      <c r="T163" s="2"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3">
      <c r="A164">
        <v>163</v>
      </c>
      <c r="B164" t="s">
        <v>679</v>
      </c>
      <c r="C164" t="s">
        <v>739</v>
      </c>
      <c r="D164" t="s">
        <v>745</v>
      </c>
      <c r="E164" s="1">
        <v>1498</v>
      </c>
      <c r="F164">
        <v>4</v>
      </c>
      <c r="G164">
        <v>4</v>
      </c>
      <c r="H164" t="s">
        <v>196</v>
      </c>
      <c r="I164" t="s">
        <v>143</v>
      </c>
      <c r="J164" t="s">
        <v>197</v>
      </c>
      <c r="K164" t="s">
        <v>145</v>
      </c>
      <c r="L164">
        <v>40</v>
      </c>
      <c r="M164" t="s">
        <v>460</v>
      </c>
      <c r="N164">
        <v>1525</v>
      </c>
      <c r="O164">
        <v>3995</v>
      </c>
      <c r="P164">
        <v>1704</v>
      </c>
      <c r="Q164" t="s">
        <v>509</v>
      </c>
      <c r="R164">
        <v>4</v>
      </c>
      <c r="T164" s="2"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3">
      <c r="A165">
        <v>164</v>
      </c>
      <c r="B165" t="s">
        <v>679</v>
      </c>
      <c r="C165" t="s">
        <v>739</v>
      </c>
      <c r="D165" t="s">
        <v>748</v>
      </c>
      <c r="E165" s="1">
        <v>1498</v>
      </c>
      <c r="F165">
        <v>4</v>
      </c>
      <c r="G165">
        <v>4</v>
      </c>
      <c r="H165" t="s">
        <v>196</v>
      </c>
      <c r="I165" t="s">
        <v>143</v>
      </c>
      <c r="J165" t="s">
        <v>197</v>
      </c>
      <c r="K165" t="s">
        <v>145</v>
      </c>
      <c r="L165">
        <v>40</v>
      </c>
      <c r="M165" t="s">
        <v>460</v>
      </c>
      <c r="N165">
        <v>1525</v>
      </c>
      <c r="O165">
        <v>3995</v>
      </c>
      <c r="P165">
        <v>1704</v>
      </c>
      <c r="Q165" t="s">
        <v>509</v>
      </c>
      <c r="R165">
        <v>4</v>
      </c>
      <c r="T165" s="2"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3">
      <c r="A166">
        <v>165</v>
      </c>
      <c r="B166" t="s">
        <v>679</v>
      </c>
      <c r="C166" t="s">
        <v>739</v>
      </c>
      <c r="D166" t="s">
        <v>749</v>
      </c>
      <c r="E166" s="1">
        <v>1498</v>
      </c>
      <c r="F166">
        <v>4</v>
      </c>
      <c r="G166">
        <v>4</v>
      </c>
      <c r="H166" t="s">
        <v>196</v>
      </c>
      <c r="I166" t="s">
        <v>143</v>
      </c>
      <c r="J166" t="s">
        <v>197</v>
      </c>
      <c r="K166" t="s">
        <v>145</v>
      </c>
      <c r="L166">
        <v>40</v>
      </c>
      <c r="M166" t="s">
        <v>460</v>
      </c>
      <c r="N166">
        <v>1525</v>
      </c>
      <c r="O166">
        <v>3995</v>
      </c>
      <c r="P166">
        <v>1705</v>
      </c>
      <c r="Q166" t="s">
        <v>509</v>
      </c>
      <c r="R166">
        <v>4</v>
      </c>
      <c r="T166" s="2"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3">
      <c r="A167">
        <v>166</v>
      </c>
      <c r="B167" t="s">
        <v>679</v>
      </c>
      <c r="C167" t="s">
        <v>739</v>
      </c>
      <c r="D167" t="s">
        <v>750</v>
      </c>
      <c r="E167" s="1">
        <v>1498</v>
      </c>
      <c r="F167">
        <v>4</v>
      </c>
      <c r="G167">
        <v>4</v>
      </c>
      <c r="H167" t="s">
        <v>196</v>
      </c>
      <c r="I167" t="s">
        <v>143</v>
      </c>
      <c r="J167" t="s">
        <v>197</v>
      </c>
      <c r="K167" t="s">
        <v>145</v>
      </c>
      <c r="L167">
        <v>40</v>
      </c>
      <c r="M167" t="s">
        <v>460</v>
      </c>
      <c r="N167">
        <v>1525</v>
      </c>
      <c r="O167">
        <v>3995</v>
      </c>
      <c r="P167">
        <v>1704</v>
      </c>
      <c r="Q167" t="s">
        <v>509</v>
      </c>
      <c r="R167">
        <v>4</v>
      </c>
      <c r="T167" s="2"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3">
      <c r="A168">
        <v>167</v>
      </c>
      <c r="B168" t="s">
        <v>679</v>
      </c>
      <c r="C168" t="s">
        <v>739</v>
      </c>
      <c r="D168" t="s">
        <v>753</v>
      </c>
      <c r="E168" s="1">
        <v>1498</v>
      </c>
      <c r="F168">
        <v>4</v>
      </c>
      <c r="G168">
        <v>4</v>
      </c>
      <c r="H168" t="s">
        <v>196</v>
      </c>
      <c r="I168" t="s">
        <v>143</v>
      </c>
      <c r="J168" t="s">
        <v>197</v>
      </c>
      <c r="K168" t="s">
        <v>145</v>
      </c>
      <c r="L168">
        <v>40</v>
      </c>
      <c r="M168" t="s">
        <v>460</v>
      </c>
      <c r="N168">
        <v>1525</v>
      </c>
      <c r="O168">
        <v>3995</v>
      </c>
      <c r="P168">
        <v>1704</v>
      </c>
      <c r="Q168" t="s">
        <v>509</v>
      </c>
      <c r="R168">
        <v>4</v>
      </c>
      <c r="T168" s="2"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3">
      <c r="A169">
        <v>168</v>
      </c>
      <c r="B169" t="s">
        <v>679</v>
      </c>
      <c r="C169" t="s">
        <v>739</v>
      </c>
      <c r="D169" t="s">
        <v>755</v>
      </c>
      <c r="E169" s="1">
        <v>1194</v>
      </c>
      <c r="F169">
        <v>4</v>
      </c>
      <c r="G169">
        <v>4</v>
      </c>
      <c r="H169" t="s">
        <v>196</v>
      </c>
      <c r="I169" t="s">
        <v>143</v>
      </c>
      <c r="J169" t="s">
        <v>197</v>
      </c>
      <c r="K169" t="s">
        <v>145</v>
      </c>
      <c r="L169">
        <v>42</v>
      </c>
      <c r="M169" t="s">
        <v>146</v>
      </c>
      <c r="N169">
        <v>1525</v>
      </c>
      <c r="O169">
        <v>3995</v>
      </c>
      <c r="P169">
        <v>1704</v>
      </c>
      <c r="Q169" t="s">
        <v>509</v>
      </c>
      <c r="R169">
        <v>4</v>
      </c>
      <c r="T169" s="2"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3">
      <c r="A170">
        <v>169</v>
      </c>
      <c r="B170" t="s">
        <v>679</v>
      </c>
      <c r="C170" t="s">
        <v>739</v>
      </c>
      <c r="D170" t="s">
        <v>758</v>
      </c>
      <c r="E170" s="1">
        <v>1194</v>
      </c>
      <c r="F170">
        <v>4</v>
      </c>
      <c r="G170">
        <v>4</v>
      </c>
      <c r="H170" t="s">
        <v>196</v>
      </c>
      <c r="I170" t="s">
        <v>143</v>
      </c>
      <c r="J170" t="s">
        <v>197</v>
      </c>
      <c r="K170" t="s">
        <v>145</v>
      </c>
      <c r="L170">
        <v>42</v>
      </c>
      <c r="M170" t="s">
        <v>146</v>
      </c>
      <c r="N170">
        <v>1525</v>
      </c>
      <c r="O170">
        <v>3995</v>
      </c>
      <c r="P170">
        <v>1704</v>
      </c>
      <c r="Q170" t="s">
        <v>509</v>
      </c>
      <c r="R170">
        <v>4</v>
      </c>
      <c r="T170" s="2"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3">
      <c r="A171">
        <v>170</v>
      </c>
      <c r="B171" t="s">
        <v>679</v>
      </c>
      <c r="C171" t="s">
        <v>739</v>
      </c>
      <c r="D171" t="s">
        <v>759</v>
      </c>
      <c r="E171" s="1">
        <v>1194</v>
      </c>
      <c r="F171">
        <v>4</v>
      </c>
      <c r="H171" t="s">
        <v>196</v>
      </c>
      <c r="I171" t="s">
        <v>143</v>
      </c>
      <c r="J171" t="s">
        <v>197</v>
      </c>
      <c r="K171" t="s">
        <v>145</v>
      </c>
      <c r="L171">
        <v>42</v>
      </c>
      <c r="M171" t="s">
        <v>184</v>
      </c>
      <c r="N171">
        <v>1525</v>
      </c>
      <c r="O171">
        <v>3995</v>
      </c>
      <c r="P171">
        <v>1704</v>
      </c>
      <c r="Q171" t="s">
        <v>509</v>
      </c>
      <c r="R171">
        <v>4</v>
      </c>
      <c r="T171" s="2"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3">
      <c r="A172">
        <v>171</v>
      </c>
      <c r="B172" t="s">
        <v>679</v>
      </c>
      <c r="C172" t="s">
        <v>739</v>
      </c>
      <c r="D172" t="s">
        <v>763</v>
      </c>
      <c r="E172" s="1">
        <v>1194</v>
      </c>
      <c r="F172">
        <v>4</v>
      </c>
      <c r="G172">
        <v>4</v>
      </c>
      <c r="H172" t="s">
        <v>196</v>
      </c>
      <c r="I172" t="s">
        <v>143</v>
      </c>
      <c r="J172" t="s">
        <v>197</v>
      </c>
      <c r="K172" t="s">
        <v>145</v>
      </c>
      <c r="L172">
        <v>42</v>
      </c>
      <c r="M172" t="s">
        <v>146</v>
      </c>
      <c r="N172">
        <v>1525</v>
      </c>
      <c r="O172">
        <v>3995</v>
      </c>
      <c r="P172">
        <v>1704</v>
      </c>
      <c r="Q172" t="s">
        <v>509</v>
      </c>
      <c r="R172">
        <v>4</v>
      </c>
      <c r="T172" s="2"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3">
      <c r="A173">
        <v>172</v>
      </c>
      <c r="B173" t="s">
        <v>679</v>
      </c>
      <c r="C173" t="s">
        <v>739</v>
      </c>
      <c r="D173" t="s">
        <v>764</v>
      </c>
      <c r="E173" s="1">
        <v>1498</v>
      </c>
      <c r="F173">
        <v>4</v>
      </c>
      <c r="G173">
        <v>4</v>
      </c>
      <c r="H173" t="s">
        <v>196</v>
      </c>
      <c r="I173" t="s">
        <v>143</v>
      </c>
      <c r="J173" t="s">
        <v>197</v>
      </c>
      <c r="K173" t="s">
        <v>145</v>
      </c>
      <c r="L173">
        <v>40</v>
      </c>
      <c r="M173" t="s">
        <v>460</v>
      </c>
      <c r="N173">
        <v>1525</v>
      </c>
      <c r="O173">
        <v>3995</v>
      </c>
      <c r="P173">
        <v>1704</v>
      </c>
      <c r="Q173" t="s">
        <v>509</v>
      </c>
      <c r="R173">
        <v>4</v>
      </c>
      <c r="T173" s="2"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3">
      <c r="A174">
        <v>173</v>
      </c>
      <c r="B174" t="s">
        <v>444</v>
      </c>
      <c r="C174" t="s">
        <v>765</v>
      </c>
      <c r="D174" t="s">
        <v>446</v>
      </c>
      <c r="E174" s="1">
        <v>1496</v>
      </c>
      <c r="F174">
        <v>4</v>
      </c>
      <c r="G174">
        <v>4</v>
      </c>
      <c r="H174" t="s">
        <v>196</v>
      </c>
      <c r="I174" t="s">
        <v>143</v>
      </c>
      <c r="J174" t="s">
        <v>197</v>
      </c>
      <c r="K174" t="s">
        <v>145</v>
      </c>
      <c r="L174">
        <v>45</v>
      </c>
      <c r="M174" t="s">
        <v>146</v>
      </c>
      <c r="N174">
        <v>1510</v>
      </c>
      <c r="O174">
        <v>4369</v>
      </c>
      <c r="P174">
        <v>1695</v>
      </c>
      <c r="Q174" t="s">
        <v>509</v>
      </c>
      <c r="R174">
        <v>4</v>
      </c>
      <c r="S174">
        <v>13.6</v>
      </c>
      <c r="T174" s="1">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s="1">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3">
      <c r="A175">
        <v>174</v>
      </c>
      <c r="B175" t="s">
        <v>444</v>
      </c>
      <c r="C175" t="s">
        <v>765</v>
      </c>
      <c r="D175" t="s">
        <v>458</v>
      </c>
      <c r="E175" s="1">
        <v>1496</v>
      </c>
      <c r="F175">
        <v>4</v>
      </c>
      <c r="G175">
        <v>4</v>
      </c>
      <c r="H175" t="s">
        <v>196</v>
      </c>
      <c r="I175" t="s">
        <v>143</v>
      </c>
      <c r="J175" t="s">
        <v>197</v>
      </c>
      <c r="K175" t="s">
        <v>145</v>
      </c>
      <c r="L175">
        <v>45</v>
      </c>
      <c r="M175" t="s">
        <v>146</v>
      </c>
      <c r="N175">
        <v>1510</v>
      </c>
      <c r="O175">
        <v>4369</v>
      </c>
      <c r="P175">
        <v>1695</v>
      </c>
      <c r="Q175" t="s">
        <v>509</v>
      </c>
      <c r="R175">
        <v>4</v>
      </c>
      <c r="S175">
        <v>13.6</v>
      </c>
      <c r="T175" s="1">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s="1">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3">
      <c r="A176">
        <v>175</v>
      </c>
      <c r="B176" t="s">
        <v>444</v>
      </c>
      <c r="C176" t="s">
        <v>765</v>
      </c>
      <c r="D176" t="s">
        <v>459</v>
      </c>
      <c r="E176" s="1">
        <v>1364</v>
      </c>
      <c r="F176">
        <v>4</v>
      </c>
      <c r="G176">
        <v>2</v>
      </c>
      <c r="H176" t="s">
        <v>196</v>
      </c>
      <c r="I176" t="s">
        <v>143</v>
      </c>
      <c r="J176" t="s">
        <v>197</v>
      </c>
      <c r="K176" t="s">
        <v>145</v>
      </c>
      <c r="L176">
        <v>45</v>
      </c>
      <c r="M176" t="s">
        <v>460</v>
      </c>
      <c r="N176">
        <v>1510</v>
      </c>
      <c r="O176">
        <v>4369</v>
      </c>
      <c r="P176">
        <v>1695</v>
      </c>
      <c r="Q176" t="s">
        <v>509</v>
      </c>
      <c r="R176">
        <v>4</v>
      </c>
      <c r="S176">
        <v>20.32</v>
      </c>
      <c r="T176" s="1">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s="1">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3">
      <c r="A177">
        <v>176</v>
      </c>
      <c r="B177" t="s">
        <v>444</v>
      </c>
      <c r="C177" t="s">
        <v>765</v>
      </c>
      <c r="D177" t="s">
        <v>468</v>
      </c>
      <c r="E177" s="1">
        <v>1364</v>
      </c>
      <c r="F177">
        <v>4</v>
      </c>
      <c r="G177">
        <v>2</v>
      </c>
      <c r="H177" t="s">
        <v>196</v>
      </c>
      <c r="I177" t="s">
        <v>143</v>
      </c>
      <c r="J177" t="s">
        <v>197</v>
      </c>
      <c r="K177" t="s">
        <v>145</v>
      </c>
      <c r="L177">
        <v>45</v>
      </c>
      <c r="M177" t="s">
        <v>460</v>
      </c>
      <c r="N177">
        <v>1510</v>
      </c>
      <c r="O177">
        <v>4369</v>
      </c>
      <c r="P177">
        <v>1695</v>
      </c>
      <c r="Q177" t="s">
        <v>509</v>
      </c>
      <c r="R177">
        <v>4</v>
      </c>
      <c r="S177">
        <v>20.3</v>
      </c>
      <c r="T177" s="1">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s="1">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3">
      <c r="A178">
        <v>177</v>
      </c>
      <c r="B178" t="s">
        <v>444</v>
      </c>
      <c r="C178" t="s">
        <v>765</v>
      </c>
      <c r="D178" t="s">
        <v>466</v>
      </c>
      <c r="E178" s="1">
        <v>1364</v>
      </c>
      <c r="F178">
        <v>4</v>
      </c>
      <c r="G178">
        <v>2</v>
      </c>
      <c r="H178" t="s">
        <v>196</v>
      </c>
      <c r="I178" t="s">
        <v>143</v>
      </c>
      <c r="J178" t="s">
        <v>197</v>
      </c>
      <c r="K178" t="s">
        <v>145</v>
      </c>
      <c r="L178">
        <v>45</v>
      </c>
      <c r="M178" t="s">
        <v>460</v>
      </c>
      <c r="N178">
        <v>1510</v>
      </c>
      <c r="O178">
        <v>4369</v>
      </c>
      <c r="P178">
        <v>1695</v>
      </c>
      <c r="Q178" t="s">
        <v>509</v>
      </c>
      <c r="R178">
        <v>4</v>
      </c>
      <c r="S178">
        <v>20.32</v>
      </c>
      <c r="T178" s="1">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s="1">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3">
      <c r="A179">
        <v>178</v>
      </c>
      <c r="B179" t="s">
        <v>444</v>
      </c>
      <c r="C179" t="s">
        <v>765</v>
      </c>
      <c r="D179" t="s">
        <v>464</v>
      </c>
      <c r="E179" s="1">
        <v>1496</v>
      </c>
      <c r="F179">
        <v>4</v>
      </c>
      <c r="G179">
        <v>4</v>
      </c>
      <c r="H179" t="s">
        <v>196</v>
      </c>
      <c r="I179" t="s">
        <v>143</v>
      </c>
      <c r="J179" t="s">
        <v>238</v>
      </c>
      <c r="K179" t="s">
        <v>145</v>
      </c>
      <c r="L179">
        <v>45</v>
      </c>
      <c r="M179" t="s">
        <v>146</v>
      </c>
      <c r="N179">
        <v>1510</v>
      </c>
      <c r="O179">
        <v>4369</v>
      </c>
      <c r="P179">
        <v>1695</v>
      </c>
      <c r="Q179" t="s">
        <v>509</v>
      </c>
      <c r="R179">
        <v>4</v>
      </c>
      <c r="S179">
        <v>13.6</v>
      </c>
      <c r="T179" s="1">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s="1">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3">
      <c r="A180">
        <v>179</v>
      </c>
      <c r="B180" t="s">
        <v>444</v>
      </c>
      <c r="C180" t="s">
        <v>765</v>
      </c>
      <c r="D180" t="s">
        <v>473</v>
      </c>
      <c r="E180" s="1">
        <v>1496</v>
      </c>
      <c r="F180">
        <v>4</v>
      </c>
      <c r="G180">
        <v>4</v>
      </c>
      <c r="H180" t="s">
        <v>196</v>
      </c>
      <c r="I180" t="s">
        <v>143</v>
      </c>
      <c r="J180" t="s">
        <v>197</v>
      </c>
      <c r="K180" t="s">
        <v>145</v>
      </c>
      <c r="L180">
        <v>45</v>
      </c>
      <c r="M180" t="s">
        <v>146</v>
      </c>
      <c r="N180">
        <v>1510</v>
      </c>
      <c r="O180">
        <v>4369</v>
      </c>
      <c r="P180">
        <v>1695</v>
      </c>
      <c r="Q180" t="s">
        <v>509</v>
      </c>
      <c r="R180">
        <v>4</v>
      </c>
      <c r="S180">
        <v>13.6</v>
      </c>
      <c r="T180" s="1">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s="1">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3">
      <c r="A181">
        <v>180</v>
      </c>
      <c r="B181" t="s">
        <v>444</v>
      </c>
      <c r="C181" t="s">
        <v>765</v>
      </c>
      <c r="D181" t="s">
        <v>474</v>
      </c>
      <c r="E181" s="1">
        <v>1364</v>
      </c>
      <c r="F181">
        <v>4</v>
      </c>
      <c r="G181">
        <v>2</v>
      </c>
      <c r="H181" t="s">
        <v>196</v>
      </c>
      <c r="I181" t="s">
        <v>143</v>
      </c>
      <c r="J181" t="s">
        <v>197</v>
      </c>
      <c r="K181" t="s">
        <v>145</v>
      </c>
      <c r="L181">
        <v>45</v>
      </c>
      <c r="M181" t="s">
        <v>460</v>
      </c>
      <c r="N181">
        <v>1510</v>
      </c>
      <c r="O181">
        <v>4369</v>
      </c>
      <c r="P181">
        <v>1695</v>
      </c>
      <c r="Q181" t="s">
        <v>509</v>
      </c>
      <c r="R181">
        <v>4</v>
      </c>
      <c r="S181">
        <v>20.3</v>
      </c>
      <c r="T181" s="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s="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3">
      <c r="A182">
        <v>181</v>
      </c>
      <c r="B182" t="s">
        <v>444</v>
      </c>
      <c r="C182" t="s">
        <v>765</v>
      </c>
      <c r="D182" t="s">
        <v>776</v>
      </c>
      <c r="E182" s="1">
        <v>1364</v>
      </c>
      <c r="F182">
        <v>4</v>
      </c>
      <c r="G182">
        <v>2</v>
      </c>
      <c r="H182" t="s">
        <v>196</v>
      </c>
      <c r="I182" t="s">
        <v>143</v>
      </c>
      <c r="J182" t="s">
        <v>197</v>
      </c>
      <c r="K182" t="s">
        <v>145</v>
      </c>
      <c r="L182">
        <v>45</v>
      </c>
      <c r="M182" t="s">
        <v>460</v>
      </c>
      <c r="N182">
        <v>1510</v>
      </c>
      <c r="O182">
        <v>4369</v>
      </c>
      <c r="P182">
        <v>1695</v>
      </c>
      <c r="Q182" t="s">
        <v>509</v>
      </c>
      <c r="R182">
        <v>4</v>
      </c>
      <c r="S182">
        <v>20.32</v>
      </c>
      <c r="T182" s="1">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s="1">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3">
      <c r="A183">
        <v>182</v>
      </c>
      <c r="B183" t="s">
        <v>444</v>
      </c>
      <c r="C183" t="s">
        <v>765</v>
      </c>
      <c r="D183" t="s">
        <v>777</v>
      </c>
      <c r="E183" s="1">
        <v>1496</v>
      </c>
      <c r="F183">
        <v>4</v>
      </c>
      <c r="G183">
        <v>4</v>
      </c>
      <c r="H183" t="s">
        <v>196</v>
      </c>
      <c r="I183" t="s">
        <v>143</v>
      </c>
      <c r="J183" t="s">
        <v>238</v>
      </c>
      <c r="K183" t="s">
        <v>145</v>
      </c>
      <c r="L183">
        <v>45</v>
      </c>
      <c r="M183" t="s">
        <v>146</v>
      </c>
      <c r="N183">
        <v>1510</v>
      </c>
      <c r="O183">
        <v>4369</v>
      </c>
      <c r="P183">
        <v>1695</v>
      </c>
      <c r="Q183" t="s">
        <v>509</v>
      </c>
      <c r="R183">
        <v>4</v>
      </c>
      <c r="S183">
        <v>13.6</v>
      </c>
      <c r="T183" s="1">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s="1">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3">
      <c r="A184">
        <v>183</v>
      </c>
      <c r="B184" t="s">
        <v>444</v>
      </c>
      <c r="C184" t="s">
        <v>778</v>
      </c>
      <c r="D184" t="s">
        <v>458</v>
      </c>
      <c r="E184" s="1">
        <v>1496</v>
      </c>
      <c r="F184">
        <v>4</v>
      </c>
      <c r="G184">
        <v>4</v>
      </c>
      <c r="H184" t="s">
        <v>196</v>
      </c>
      <c r="I184" t="s">
        <v>143</v>
      </c>
      <c r="J184" t="s">
        <v>197</v>
      </c>
      <c r="K184" t="s">
        <v>145</v>
      </c>
      <c r="L184">
        <v>45</v>
      </c>
      <c r="M184" t="s">
        <v>146</v>
      </c>
      <c r="N184">
        <v>1555</v>
      </c>
      <c r="O184">
        <v>3895</v>
      </c>
      <c r="P184">
        <v>1735</v>
      </c>
      <c r="Q184" t="s">
        <v>147</v>
      </c>
      <c r="R184">
        <v>5</v>
      </c>
      <c r="S184">
        <v>15</v>
      </c>
      <c r="T184" s="1">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s="1">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3">
      <c r="A185">
        <v>184</v>
      </c>
      <c r="B185" t="s">
        <v>444</v>
      </c>
      <c r="C185" t="s">
        <v>778</v>
      </c>
      <c r="D185" t="s">
        <v>446</v>
      </c>
      <c r="E185" s="1">
        <v>1197</v>
      </c>
      <c r="F185">
        <v>4</v>
      </c>
      <c r="G185">
        <v>4</v>
      </c>
      <c r="H185" t="s">
        <v>196</v>
      </c>
      <c r="I185" t="s">
        <v>143</v>
      </c>
      <c r="J185" t="s">
        <v>197</v>
      </c>
      <c r="K185" t="s">
        <v>145</v>
      </c>
      <c r="L185">
        <v>45</v>
      </c>
      <c r="M185" t="s">
        <v>146</v>
      </c>
      <c r="N185">
        <v>1555</v>
      </c>
      <c r="O185">
        <v>3895</v>
      </c>
      <c r="P185">
        <v>1735</v>
      </c>
      <c r="Q185" t="s">
        <v>147</v>
      </c>
      <c r="R185">
        <v>5</v>
      </c>
      <c r="S185">
        <v>16.78</v>
      </c>
      <c r="T185" s="2"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s="1">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3">
      <c r="A186">
        <v>185</v>
      </c>
      <c r="B186" t="s">
        <v>444</v>
      </c>
      <c r="C186" t="s">
        <v>778</v>
      </c>
      <c r="D186" t="s">
        <v>468</v>
      </c>
      <c r="E186" s="1">
        <v>1364</v>
      </c>
      <c r="F186">
        <v>4</v>
      </c>
      <c r="G186">
        <v>2</v>
      </c>
      <c r="H186" t="s">
        <v>196</v>
      </c>
      <c r="I186" t="s">
        <v>143</v>
      </c>
      <c r="J186" t="s">
        <v>197</v>
      </c>
      <c r="K186" t="s">
        <v>145</v>
      </c>
      <c r="L186">
        <v>45</v>
      </c>
      <c r="M186" t="s">
        <v>460</v>
      </c>
      <c r="N186">
        <v>1555</v>
      </c>
      <c r="O186">
        <v>3895</v>
      </c>
      <c r="P186">
        <v>1735</v>
      </c>
      <c r="Q186" t="s">
        <v>147</v>
      </c>
      <c r="R186">
        <v>5</v>
      </c>
      <c r="S186">
        <v>18.100000000000001</v>
      </c>
      <c r="T186" s="1">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s="1">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3">
      <c r="A187">
        <v>186</v>
      </c>
      <c r="B187" t="s">
        <v>444</v>
      </c>
      <c r="C187" t="s">
        <v>778</v>
      </c>
      <c r="D187" t="s">
        <v>459</v>
      </c>
      <c r="E187" s="1">
        <v>1364</v>
      </c>
      <c r="F187">
        <v>4</v>
      </c>
      <c r="G187">
        <v>2</v>
      </c>
      <c r="H187" t="s">
        <v>196</v>
      </c>
      <c r="I187" t="s">
        <v>143</v>
      </c>
      <c r="J187" t="s">
        <v>197</v>
      </c>
      <c r="K187" t="s">
        <v>145</v>
      </c>
      <c r="L187">
        <v>45</v>
      </c>
      <c r="M187" t="s">
        <v>460</v>
      </c>
      <c r="N187">
        <v>1555</v>
      </c>
      <c r="O187">
        <v>3895</v>
      </c>
      <c r="P187">
        <v>1735</v>
      </c>
      <c r="Q187" t="s">
        <v>147</v>
      </c>
      <c r="R187">
        <v>5</v>
      </c>
      <c r="S187">
        <v>18.100000000000001</v>
      </c>
      <c r="T187" s="1">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s="1">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3">
      <c r="A188">
        <v>187</v>
      </c>
      <c r="B188" t="s">
        <v>444</v>
      </c>
      <c r="C188" t="s">
        <v>778</v>
      </c>
      <c r="D188" t="s">
        <v>783</v>
      </c>
      <c r="E188" s="1">
        <v>1197</v>
      </c>
      <c r="F188">
        <v>4</v>
      </c>
      <c r="G188">
        <v>4</v>
      </c>
      <c r="H188" t="s">
        <v>196</v>
      </c>
      <c r="I188" t="s">
        <v>143</v>
      </c>
      <c r="J188" t="s">
        <v>197</v>
      </c>
      <c r="K188" t="s">
        <v>145</v>
      </c>
      <c r="L188">
        <v>45</v>
      </c>
      <c r="M188" t="s">
        <v>146</v>
      </c>
      <c r="N188">
        <v>1555</v>
      </c>
      <c r="O188">
        <v>3895</v>
      </c>
      <c r="P188">
        <v>1735</v>
      </c>
      <c r="Q188" t="s">
        <v>147</v>
      </c>
      <c r="R188">
        <v>5</v>
      </c>
      <c r="S188">
        <v>16.78</v>
      </c>
      <c r="T188" s="2"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s="1">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3">
      <c r="A189">
        <v>188</v>
      </c>
      <c r="B189" t="s">
        <v>444</v>
      </c>
      <c r="C189" t="s">
        <v>778</v>
      </c>
      <c r="D189" t="s">
        <v>784</v>
      </c>
      <c r="E189" s="1">
        <v>1364</v>
      </c>
      <c r="F189">
        <v>4</v>
      </c>
      <c r="G189">
        <v>2</v>
      </c>
      <c r="H189" t="s">
        <v>196</v>
      </c>
      <c r="I189" t="s">
        <v>143</v>
      </c>
      <c r="J189" t="s">
        <v>197</v>
      </c>
      <c r="K189" t="s">
        <v>145</v>
      </c>
      <c r="L189">
        <v>45</v>
      </c>
      <c r="M189" t="s">
        <v>460</v>
      </c>
      <c r="N189">
        <v>1555</v>
      </c>
      <c r="O189">
        <v>3895</v>
      </c>
      <c r="P189">
        <v>1735</v>
      </c>
      <c r="Q189" t="s">
        <v>147</v>
      </c>
      <c r="R189">
        <v>5</v>
      </c>
      <c r="S189">
        <v>18.100000000000001</v>
      </c>
      <c r="T189" s="1">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s="1">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3">
      <c r="A190">
        <v>189</v>
      </c>
      <c r="B190" t="s">
        <v>785</v>
      </c>
      <c r="C190" t="s">
        <v>786</v>
      </c>
      <c r="D190" t="s">
        <v>787</v>
      </c>
      <c r="E190" s="1">
        <v>1461</v>
      </c>
      <c r="F190">
        <v>4</v>
      </c>
      <c r="G190">
        <v>2</v>
      </c>
      <c r="H190" t="s">
        <v>196</v>
      </c>
      <c r="I190" t="s">
        <v>143</v>
      </c>
      <c r="J190" t="s">
        <v>197</v>
      </c>
      <c r="K190" t="s">
        <v>145</v>
      </c>
      <c r="L190">
        <v>50</v>
      </c>
      <c r="M190" t="s">
        <v>460</v>
      </c>
      <c r="N190">
        <v>1540</v>
      </c>
      <c r="O190">
        <v>3991</v>
      </c>
      <c r="P190">
        <v>1740</v>
      </c>
      <c r="Q190" t="s">
        <v>147</v>
      </c>
      <c r="R190">
        <v>5</v>
      </c>
      <c r="S190">
        <v>18</v>
      </c>
      <c r="T190" s="1">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s="1">
        <v>5.25</v>
      </c>
      <c r="BV190" t="s">
        <v>167</v>
      </c>
      <c r="BW190" t="s">
        <v>178</v>
      </c>
      <c r="BY190" t="s">
        <v>180</v>
      </c>
      <c r="CG190" t="s">
        <v>167</v>
      </c>
      <c r="CO190" t="s">
        <v>167</v>
      </c>
      <c r="CP190" t="s">
        <v>356</v>
      </c>
      <c r="CQ190" t="s">
        <v>797</v>
      </c>
      <c r="CU190" t="s">
        <v>167</v>
      </c>
      <c r="DJ190" t="s">
        <v>167</v>
      </c>
      <c r="DV190" t="s">
        <v>167</v>
      </c>
    </row>
    <row r="191" spans="1:130" x14ac:dyDescent="0.3">
      <c r="A191">
        <v>190</v>
      </c>
      <c r="B191" t="s">
        <v>785</v>
      </c>
      <c r="C191" t="s">
        <v>786</v>
      </c>
      <c r="D191" t="s">
        <v>798</v>
      </c>
      <c r="E191" s="1">
        <v>1461</v>
      </c>
      <c r="F191">
        <v>4</v>
      </c>
      <c r="G191">
        <v>2</v>
      </c>
      <c r="H191" t="s">
        <v>196</v>
      </c>
      <c r="I191" t="s">
        <v>143</v>
      </c>
      <c r="J191" t="s">
        <v>197</v>
      </c>
      <c r="K191" t="s">
        <v>145</v>
      </c>
      <c r="L191">
        <v>50</v>
      </c>
      <c r="M191" t="s">
        <v>460</v>
      </c>
      <c r="N191">
        <v>1540</v>
      </c>
      <c r="O191">
        <v>3991</v>
      </c>
      <c r="P191">
        <v>1740</v>
      </c>
      <c r="Q191" t="s">
        <v>147</v>
      </c>
      <c r="R191">
        <v>5</v>
      </c>
      <c r="S191">
        <v>18</v>
      </c>
      <c r="T191" s="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s="1">
        <v>5.25</v>
      </c>
      <c r="BV191" t="s">
        <v>167</v>
      </c>
      <c r="BW191" t="s">
        <v>178</v>
      </c>
      <c r="BY191" t="s">
        <v>180</v>
      </c>
      <c r="CG191" t="s">
        <v>167</v>
      </c>
      <c r="CO191" t="s">
        <v>167</v>
      </c>
      <c r="CP191" t="s">
        <v>356</v>
      </c>
      <c r="CQ191" t="s">
        <v>797</v>
      </c>
      <c r="CS191" t="s">
        <v>167</v>
      </c>
      <c r="CU191" t="s">
        <v>167</v>
      </c>
      <c r="DJ191" t="s">
        <v>167</v>
      </c>
      <c r="DV191" t="s">
        <v>167</v>
      </c>
    </row>
    <row r="192" spans="1:130" x14ac:dyDescent="0.3">
      <c r="A192">
        <v>191</v>
      </c>
      <c r="B192" t="s">
        <v>785</v>
      </c>
      <c r="C192" t="s">
        <v>786</v>
      </c>
      <c r="D192" t="s">
        <v>800</v>
      </c>
      <c r="E192" s="1">
        <v>1461</v>
      </c>
      <c r="F192">
        <v>4</v>
      </c>
      <c r="G192">
        <v>2</v>
      </c>
      <c r="H192" t="s">
        <v>196</v>
      </c>
      <c r="I192" t="s">
        <v>143</v>
      </c>
      <c r="J192" t="s">
        <v>197</v>
      </c>
      <c r="K192" t="s">
        <v>145</v>
      </c>
      <c r="L192">
        <v>50</v>
      </c>
      <c r="M192" t="s">
        <v>460</v>
      </c>
      <c r="N192">
        <v>1540</v>
      </c>
      <c r="O192">
        <v>3991</v>
      </c>
      <c r="P192">
        <v>1740</v>
      </c>
      <c r="Q192" t="s">
        <v>147</v>
      </c>
      <c r="R192">
        <v>5</v>
      </c>
      <c r="S192">
        <v>18</v>
      </c>
      <c r="T192" s="1">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s="1">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3">
      <c r="A193">
        <v>192</v>
      </c>
      <c r="B193" t="s">
        <v>444</v>
      </c>
      <c r="C193" t="s">
        <v>801</v>
      </c>
      <c r="D193" t="s">
        <v>802</v>
      </c>
      <c r="E193" s="1">
        <v>1197</v>
      </c>
      <c r="F193">
        <v>4</v>
      </c>
      <c r="H193" t="s">
        <v>196</v>
      </c>
      <c r="I193" t="s">
        <v>143</v>
      </c>
      <c r="J193" t="s">
        <v>238</v>
      </c>
      <c r="K193" t="s">
        <v>145</v>
      </c>
      <c r="L193">
        <v>37</v>
      </c>
      <c r="M193" t="s">
        <v>146</v>
      </c>
      <c r="N193">
        <v>1540</v>
      </c>
      <c r="O193">
        <v>3995</v>
      </c>
      <c r="P193">
        <v>1745</v>
      </c>
      <c r="Q193" t="s">
        <v>147</v>
      </c>
      <c r="R193">
        <v>5</v>
      </c>
      <c r="T193" s="2"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s="1">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3">
      <c r="A194">
        <v>193</v>
      </c>
      <c r="B194" t="s">
        <v>444</v>
      </c>
      <c r="C194" t="s">
        <v>801</v>
      </c>
      <c r="D194" t="s">
        <v>458</v>
      </c>
      <c r="E194" s="1">
        <v>1197</v>
      </c>
      <c r="F194">
        <v>4</v>
      </c>
      <c r="H194" t="s">
        <v>196</v>
      </c>
      <c r="I194" t="s">
        <v>143</v>
      </c>
      <c r="J194" t="s">
        <v>238</v>
      </c>
      <c r="K194" t="s">
        <v>145</v>
      </c>
      <c r="L194">
        <v>37</v>
      </c>
      <c r="M194" t="s">
        <v>146</v>
      </c>
      <c r="N194">
        <v>1540</v>
      </c>
      <c r="O194">
        <v>3995</v>
      </c>
      <c r="P194">
        <v>1745</v>
      </c>
      <c r="Q194" t="s">
        <v>147</v>
      </c>
      <c r="R194">
        <v>5</v>
      </c>
      <c r="T194" s="2"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s="1">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3">
      <c r="A195">
        <v>194</v>
      </c>
      <c r="B195" t="s">
        <v>444</v>
      </c>
      <c r="C195" t="s">
        <v>801</v>
      </c>
      <c r="D195" t="s">
        <v>815</v>
      </c>
      <c r="E195" s="1">
        <v>1197</v>
      </c>
      <c r="F195">
        <v>4</v>
      </c>
      <c r="H195" t="s">
        <v>196</v>
      </c>
      <c r="I195" t="s">
        <v>143</v>
      </c>
      <c r="J195" t="s">
        <v>238</v>
      </c>
      <c r="K195" t="s">
        <v>145</v>
      </c>
      <c r="L195">
        <v>37</v>
      </c>
      <c r="M195" t="s">
        <v>146</v>
      </c>
      <c r="N195">
        <v>1540</v>
      </c>
      <c r="O195">
        <v>3995</v>
      </c>
      <c r="P195">
        <v>1745</v>
      </c>
      <c r="Q195" t="s">
        <v>147</v>
      </c>
      <c r="R195">
        <v>5</v>
      </c>
      <c r="T195" s="2"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s="1">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3">
      <c r="A196">
        <v>195</v>
      </c>
      <c r="B196" t="s">
        <v>444</v>
      </c>
      <c r="C196" t="s">
        <v>801</v>
      </c>
      <c r="D196" t="s">
        <v>818</v>
      </c>
      <c r="E196" s="1">
        <v>1197</v>
      </c>
      <c r="F196">
        <v>4</v>
      </c>
      <c r="H196" t="s">
        <v>196</v>
      </c>
      <c r="I196" t="s">
        <v>143</v>
      </c>
      <c r="J196" t="s">
        <v>238</v>
      </c>
      <c r="K196" t="s">
        <v>145</v>
      </c>
      <c r="L196">
        <v>37</v>
      </c>
      <c r="M196" t="s">
        <v>146</v>
      </c>
      <c r="N196">
        <v>1540</v>
      </c>
      <c r="O196">
        <v>3995</v>
      </c>
      <c r="P196">
        <v>1745</v>
      </c>
      <c r="Q196" t="s">
        <v>147</v>
      </c>
      <c r="R196">
        <v>5</v>
      </c>
      <c r="T196" s="2"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s="1">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3">
      <c r="A197">
        <v>196</v>
      </c>
      <c r="B197" t="s">
        <v>444</v>
      </c>
      <c r="C197" t="s">
        <v>801</v>
      </c>
      <c r="D197" t="s">
        <v>820</v>
      </c>
      <c r="E197" s="1">
        <v>1197</v>
      </c>
      <c r="F197">
        <v>4</v>
      </c>
      <c r="H197" t="s">
        <v>196</v>
      </c>
      <c r="I197" t="s">
        <v>143</v>
      </c>
      <c r="J197" t="s">
        <v>238</v>
      </c>
      <c r="K197" t="s">
        <v>145</v>
      </c>
      <c r="L197">
        <v>37</v>
      </c>
      <c r="M197" t="s">
        <v>146</v>
      </c>
      <c r="N197">
        <v>1540</v>
      </c>
      <c r="O197">
        <v>3995</v>
      </c>
      <c r="P197">
        <v>1745</v>
      </c>
      <c r="Q197" t="s">
        <v>147</v>
      </c>
      <c r="R197">
        <v>5</v>
      </c>
      <c r="T197" s="2"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s="1">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3">
      <c r="A198">
        <v>197</v>
      </c>
      <c r="B198" t="s">
        <v>785</v>
      </c>
      <c r="C198" t="s">
        <v>821</v>
      </c>
      <c r="D198" t="s">
        <v>822</v>
      </c>
      <c r="E198" s="1">
        <v>2157</v>
      </c>
      <c r="F198">
        <v>4</v>
      </c>
      <c r="H198" t="s">
        <v>196</v>
      </c>
      <c r="I198" t="s">
        <v>143</v>
      </c>
      <c r="J198" t="s">
        <v>197</v>
      </c>
      <c r="K198" t="s">
        <v>145</v>
      </c>
      <c r="L198">
        <v>70</v>
      </c>
      <c r="M198" t="s">
        <v>460</v>
      </c>
      <c r="N198">
        <v>1845</v>
      </c>
      <c r="O198">
        <v>4850</v>
      </c>
      <c r="P198">
        <v>1960</v>
      </c>
      <c r="T198" s="2"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s="1">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3">
      <c r="A199">
        <v>198</v>
      </c>
      <c r="B199" t="s">
        <v>785</v>
      </c>
      <c r="C199" t="s">
        <v>821</v>
      </c>
      <c r="D199" t="s">
        <v>831</v>
      </c>
      <c r="E199" s="1">
        <v>2157</v>
      </c>
      <c r="F199">
        <v>4</v>
      </c>
      <c r="G199">
        <v>4</v>
      </c>
      <c r="H199" t="s">
        <v>832</v>
      </c>
      <c r="I199" t="s">
        <v>143</v>
      </c>
      <c r="J199" t="s">
        <v>197</v>
      </c>
      <c r="K199" t="s">
        <v>145</v>
      </c>
      <c r="L199">
        <v>70</v>
      </c>
      <c r="M199" t="s">
        <v>460</v>
      </c>
      <c r="N199">
        <v>1845</v>
      </c>
      <c r="O199">
        <v>4850</v>
      </c>
      <c r="P199">
        <v>1960</v>
      </c>
      <c r="Q199" t="s">
        <v>833</v>
      </c>
      <c r="R199">
        <v>5</v>
      </c>
      <c r="T199" s="2"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s="1">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3">
      <c r="A200">
        <v>199</v>
      </c>
      <c r="B200" t="s">
        <v>615</v>
      </c>
      <c r="C200" t="s">
        <v>844</v>
      </c>
      <c r="D200" t="s">
        <v>845</v>
      </c>
      <c r="E200" s="1">
        <v>1968</v>
      </c>
      <c r="F200">
        <v>4</v>
      </c>
      <c r="H200" t="s">
        <v>846</v>
      </c>
      <c r="I200" t="s">
        <v>143</v>
      </c>
      <c r="K200" t="s">
        <v>145</v>
      </c>
      <c r="L200">
        <v>71</v>
      </c>
      <c r="M200" t="s">
        <v>460</v>
      </c>
      <c r="N200">
        <v>1672</v>
      </c>
      <c r="O200">
        <v>4486</v>
      </c>
      <c r="P200">
        <v>1839</v>
      </c>
      <c r="Q200" t="s">
        <v>833</v>
      </c>
      <c r="R200">
        <v>5</v>
      </c>
      <c r="T200" s="2"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s="1">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3">
      <c r="A201">
        <v>200</v>
      </c>
      <c r="B201" t="s">
        <v>615</v>
      </c>
      <c r="C201" t="s">
        <v>844</v>
      </c>
      <c r="D201" t="s">
        <v>862</v>
      </c>
      <c r="E201" s="1">
        <v>1968</v>
      </c>
      <c r="F201">
        <v>4</v>
      </c>
      <c r="H201" t="s">
        <v>846</v>
      </c>
      <c r="I201" t="s">
        <v>143</v>
      </c>
      <c r="K201" t="s">
        <v>145</v>
      </c>
      <c r="L201">
        <v>71</v>
      </c>
      <c r="M201" t="s">
        <v>460</v>
      </c>
      <c r="N201">
        <v>1672</v>
      </c>
      <c r="O201">
        <v>4486</v>
      </c>
      <c r="P201">
        <v>1839</v>
      </c>
      <c r="Q201" t="s">
        <v>833</v>
      </c>
      <c r="T201" s="2"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s="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3">
      <c r="A202">
        <v>201</v>
      </c>
      <c r="B202" t="s">
        <v>865</v>
      </c>
      <c r="C202" t="s">
        <v>866</v>
      </c>
      <c r="D202" t="s">
        <v>867</v>
      </c>
      <c r="E202" s="1">
        <v>1798</v>
      </c>
      <c r="F202">
        <v>4</v>
      </c>
      <c r="G202">
        <v>4</v>
      </c>
      <c r="H202" t="s">
        <v>196</v>
      </c>
      <c r="I202" t="s">
        <v>143</v>
      </c>
      <c r="J202" t="s">
        <v>197</v>
      </c>
      <c r="K202" t="s">
        <v>145</v>
      </c>
      <c r="L202">
        <v>66</v>
      </c>
      <c r="M202" t="s">
        <v>146</v>
      </c>
      <c r="N202">
        <v>1483</v>
      </c>
      <c r="O202">
        <v>4861</v>
      </c>
      <c r="P202">
        <v>1864</v>
      </c>
      <c r="Q202" t="s">
        <v>509</v>
      </c>
      <c r="R202">
        <v>4</v>
      </c>
      <c r="S202">
        <v>11.3</v>
      </c>
      <c r="T202" s="1">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s="1">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3">
      <c r="A203">
        <v>202</v>
      </c>
      <c r="B203" t="s">
        <v>865</v>
      </c>
      <c r="C203" t="s">
        <v>866</v>
      </c>
      <c r="D203" t="s">
        <v>881</v>
      </c>
      <c r="E203" s="1">
        <v>1968</v>
      </c>
      <c r="F203">
        <v>4</v>
      </c>
      <c r="G203">
        <v>4</v>
      </c>
      <c r="H203" t="s">
        <v>196</v>
      </c>
      <c r="I203" t="s">
        <v>143</v>
      </c>
      <c r="J203" t="s">
        <v>197</v>
      </c>
      <c r="K203" t="s">
        <v>145</v>
      </c>
      <c r="L203">
        <v>66</v>
      </c>
      <c r="M203" t="s">
        <v>460</v>
      </c>
      <c r="N203">
        <v>1483</v>
      </c>
      <c r="O203">
        <v>4861</v>
      </c>
      <c r="P203">
        <v>1864</v>
      </c>
      <c r="Q203" t="s">
        <v>509</v>
      </c>
      <c r="R203">
        <v>4</v>
      </c>
      <c r="S203">
        <v>15.1</v>
      </c>
      <c r="T203" s="1">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s="1">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3">
      <c r="A204">
        <v>203</v>
      </c>
      <c r="B204" t="s">
        <v>865</v>
      </c>
      <c r="C204" t="s">
        <v>890</v>
      </c>
      <c r="D204" t="s">
        <v>891</v>
      </c>
      <c r="E204" s="1">
        <v>1968</v>
      </c>
      <c r="F204">
        <v>4</v>
      </c>
      <c r="G204">
        <v>4</v>
      </c>
      <c r="H204" t="s">
        <v>196</v>
      </c>
      <c r="I204" t="s">
        <v>143</v>
      </c>
      <c r="J204" t="s">
        <v>197</v>
      </c>
      <c r="K204" t="s">
        <v>145</v>
      </c>
      <c r="L204">
        <v>66</v>
      </c>
      <c r="M204" t="s">
        <v>460</v>
      </c>
      <c r="N204">
        <v>1483</v>
      </c>
      <c r="O204">
        <v>4861</v>
      </c>
      <c r="P204">
        <v>1864</v>
      </c>
      <c r="Q204" t="s">
        <v>833</v>
      </c>
      <c r="R204">
        <v>4</v>
      </c>
      <c r="S204">
        <v>15.1</v>
      </c>
      <c r="T204" s="1">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s="1">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3">
      <c r="A205">
        <v>204</v>
      </c>
      <c r="B205" t="s">
        <v>865</v>
      </c>
      <c r="C205" t="s">
        <v>890</v>
      </c>
      <c r="D205" t="s">
        <v>893</v>
      </c>
      <c r="E205" s="1">
        <v>1968</v>
      </c>
      <c r="F205">
        <v>4</v>
      </c>
      <c r="G205">
        <v>4</v>
      </c>
      <c r="H205" t="s">
        <v>196</v>
      </c>
      <c r="I205" t="s">
        <v>143</v>
      </c>
      <c r="J205" t="s">
        <v>197</v>
      </c>
      <c r="K205" t="s">
        <v>145</v>
      </c>
      <c r="L205">
        <v>66</v>
      </c>
      <c r="M205" t="s">
        <v>460</v>
      </c>
      <c r="N205">
        <v>1483</v>
      </c>
      <c r="O205">
        <v>4861</v>
      </c>
      <c r="P205">
        <v>1864</v>
      </c>
      <c r="Q205" t="s">
        <v>833</v>
      </c>
      <c r="R205">
        <v>4</v>
      </c>
      <c r="S205">
        <v>15.1</v>
      </c>
      <c r="T205" s="1">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s="1">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3">
      <c r="A206">
        <v>205</v>
      </c>
      <c r="B206" t="s">
        <v>865</v>
      </c>
      <c r="C206" t="s">
        <v>890</v>
      </c>
      <c r="D206" t="s">
        <v>896</v>
      </c>
      <c r="E206" s="1">
        <v>1968</v>
      </c>
      <c r="F206">
        <v>4</v>
      </c>
      <c r="G206">
        <v>4</v>
      </c>
      <c r="H206" t="s">
        <v>196</v>
      </c>
      <c r="I206" t="s">
        <v>143</v>
      </c>
      <c r="J206" t="s">
        <v>197</v>
      </c>
      <c r="K206" t="s">
        <v>145</v>
      </c>
      <c r="L206">
        <v>66</v>
      </c>
      <c r="M206" t="s">
        <v>460</v>
      </c>
      <c r="N206">
        <v>1483</v>
      </c>
      <c r="O206">
        <v>4861</v>
      </c>
      <c r="P206">
        <v>1864</v>
      </c>
      <c r="Q206" t="s">
        <v>833</v>
      </c>
      <c r="R206">
        <v>4</v>
      </c>
      <c r="S206">
        <v>15.1</v>
      </c>
      <c r="T206" s="1">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s="1">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3">
      <c r="A207">
        <v>206</v>
      </c>
      <c r="B207" t="s">
        <v>898</v>
      </c>
      <c r="C207" t="s">
        <v>899</v>
      </c>
      <c r="D207" t="s">
        <v>900</v>
      </c>
      <c r="E207" s="1">
        <v>1995</v>
      </c>
      <c r="F207">
        <v>4</v>
      </c>
      <c r="G207">
        <v>4</v>
      </c>
      <c r="H207" t="s">
        <v>832</v>
      </c>
      <c r="I207" t="s">
        <v>143</v>
      </c>
      <c r="J207" t="s">
        <v>238</v>
      </c>
      <c r="K207" t="s">
        <v>145</v>
      </c>
      <c r="L207">
        <v>67</v>
      </c>
      <c r="M207" t="s">
        <v>460</v>
      </c>
      <c r="N207">
        <v>1678</v>
      </c>
      <c r="O207">
        <v>4657</v>
      </c>
      <c r="P207">
        <v>1881</v>
      </c>
      <c r="Q207" t="s">
        <v>833</v>
      </c>
      <c r="R207">
        <v>5</v>
      </c>
      <c r="S207">
        <v>16</v>
      </c>
      <c r="T207" s="1">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s="1">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3">
      <c r="A208">
        <v>207</v>
      </c>
      <c r="B208" t="s">
        <v>898</v>
      </c>
      <c r="C208" t="s">
        <v>899</v>
      </c>
      <c r="D208" t="s">
        <v>913</v>
      </c>
      <c r="E208" s="1">
        <v>1998</v>
      </c>
      <c r="F208">
        <v>4</v>
      </c>
      <c r="G208">
        <v>4</v>
      </c>
      <c r="H208" t="s">
        <v>832</v>
      </c>
      <c r="I208" t="s">
        <v>143</v>
      </c>
      <c r="J208" t="s">
        <v>238</v>
      </c>
      <c r="K208" t="s">
        <v>145</v>
      </c>
      <c r="L208">
        <v>67</v>
      </c>
      <c r="M208" t="s">
        <v>146</v>
      </c>
      <c r="N208">
        <v>1678</v>
      </c>
      <c r="O208">
        <v>4657</v>
      </c>
      <c r="P208">
        <v>1881</v>
      </c>
      <c r="Q208" t="s">
        <v>833</v>
      </c>
      <c r="R208">
        <v>5</v>
      </c>
      <c r="S208">
        <v>16</v>
      </c>
      <c r="T208" s="1">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s="1">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3">
      <c r="A209">
        <v>208</v>
      </c>
      <c r="B209" t="s">
        <v>898</v>
      </c>
      <c r="C209" t="s">
        <v>899</v>
      </c>
      <c r="D209" t="s">
        <v>917</v>
      </c>
      <c r="E209" s="1">
        <v>1995</v>
      </c>
      <c r="F209">
        <v>4</v>
      </c>
      <c r="G209">
        <v>4</v>
      </c>
      <c r="H209" t="s">
        <v>832</v>
      </c>
      <c r="I209" t="s">
        <v>143</v>
      </c>
      <c r="J209" t="s">
        <v>238</v>
      </c>
      <c r="K209" t="s">
        <v>145</v>
      </c>
      <c r="L209">
        <v>67</v>
      </c>
      <c r="M209" t="s">
        <v>460</v>
      </c>
      <c r="N209">
        <v>1678</v>
      </c>
      <c r="O209">
        <v>4657</v>
      </c>
      <c r="P209">
        <v>1881</v>
      </c>
      <c r="Q209" t="s">
        <v>833</v>
      </c>
      <c r="R209">
        <v>5</v>
      </c>
      <c r="S209">
        <v>16</v>
      </c>
      <c r="T209" s="1">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s="1">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3">
      <c r="A210">
        <v>209</v>
      </c>
      <c r="B210" t="s">
        <v>898</v>
      </c>
      <c r="C210" t="s">
        <v>918</v>
      </c>
      <c r="D210" t="s">
        <v>919</v>
      </c>
      <c r="E210" s="1">
        <v>2993</v>
      </c>
      <c r="F210">
        <v>6</v>
      </c>
      <c r="G210">
        <v>4</v>
      </c>
      <c r="H210" t="s">
        <v>846</v>
      </c>
      <c r="I210" t="s">
        <v>143</v>
      </c>
      <c r="J210" t="s">
        <v>238</v>
      </c>
      <c r="K210" t="s">
        <v>145</v>
      </c>
      <c r="M210" t="s">
        <v>460</v>
      </c>
      <c r="N210">
        <v>1745</v>
      </c>
      <c r="O210">
        <v>4922</v>
      </c>
      <c r="P210">
        <v>2218</v>
      </c>
      <c r="Q210" t="s">
        <v>833</v>
      </c>
      <c r="R210">
        <v>5</v>
      </c>
      <c r="T210" s="2"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3">
      <c r="A211">
        <v>210</v>
      </c>
      <c r="B211" t="s">
        <v>898</v>
      </c>
      <c r="C211" t="s">
        <v>918</v>
      </c>
      <c r="D211" t="s">
        <v>931</v>
      </c>
      <c r="E211" s="1">
        <v>2993</v>
      </c>
      <c r="F211">
        <v>6</v>
      </c>
      <c r="G211">
        <v>4</v>
      </c>
      <c r="H211" t="s">
        <v>846</v>
      </c>
      <c r="I211" t="s">
        <v>143</v>
      </c>
      <c r="J211" t="s">
        <v>238</v>
      </c>
      <c r="K211" t="s">
        <v>145</v>
      </c>
      <c r="M211" t="s">
        <v>460</v>
      </c>
      <c r="N211">
        <v>1745</v>
      </c>
      <c r="O211">
        <v>4922</v>
      </c>
      <c r="P211">
        <v>2218</v>
      </c>
      <c r="Q211" t="s">
        <v>833</v>
      </c>
      <c r="R211">
        <v>5</v>
      </c>
      <c r="T211" s="2"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3">
      <c r="A212">
        <v>211</v>
      </c>
      <c r="B212" t="s">
        <v>898</v>
      </c>
      <c r="C212" t="s">
        <v>918</v>
      </c>
      <c r="D212" t="s">
        <v>933</v>
      </c>
      <c r="E212" s="1">
        <v>2998</v>
      </c>
      <c r="F212">
        <v>6</v>
      </c>
      <c r="G212">
        <v>4</v>
      </c>
      <c r="H212" t="s">
        <v>846</v>
      </c>
      <c r="I212" t="s">
        <v>143</v>
      </c>
      <c r="J212" t="s">
        <v>238</v>
      </c>
      <c r="K212" t="s">
        <v>145</v>
      </c>
      <c r="M212" t="s">
        <v>146</v>
      </c>
      <c r="N212">
        <v>1745</v>
      </c>
      <c r="O212">
        <v>4922</v>
      </c>
      <c r="P212">
        <v>2218</v>
      </c>
      <c r="Q212" t="s">
        <v>833</v>
      </c>
      <c r="R212">
        <v>5</v>
      </c>
      <c r="T212" s="2"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3">
      <c r="A213">
        <v>212</v>
      </c>
      <c r="B213" t="s">
        <v>679</v>
      </c>
      <c r="C213" t="s">
        <v>938</v>
      </c>
      <c r="D213" t="s">
        <v>939</v>
      </c>
      <c r="E213" s="1">
        <v>4951</v>
      </c>
      <c r="F213">
        <v>8</v>
      </c>
      <c r="G213">
        <v>4</v>
      </c>
      <c r="H213" t="s">
        <v>142</v>
      </c>
      <c r="I213" t="s">
        <v>458</v>
      </c>
      <c r="J213" t="s">
        <v>238</v>
      </c>
      <c r="K213" t="s">
        <v>145</v>
      </c>
      <c r="L213">
        <v>60.9</v>
      </c>
      <c r="M213" t="s">
        <v>146</v>
      </c>
      <c r="N213">
        <v>1391</v>
      </c>
      <c r="O213">
        <v>4784</v>
      </c>
      <c r="P213">
        <v>2080</v>
      </c>
      <c r="Q213" t="s">
        <v>940</v>
      </c>
      <c r="R213">
        <v>3</v>
      </c>
      <c r="S213">
        <v>10</v>
      </c>
      <c r="T213" s="1">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3">
      <c r="A214">
        <v>213</v>
      </c>
      <c r="B214" t="s">
        <v>898</v>
      </c>
      <c r="C214" t="s">
        <v>953</v>
      </c>
      <c r="D214" t="s">
        <v>954</v>
      </c>
      <c r="E214" s="1">
        <v>2979</v>
      </c>
      <c r="F214">
        <v>6</v>
      </c>
      <c r="G214">
        <v>4</v>
      </c>
      <c r="H214" t="s">
        <v>142</v>
      </c>
      <c r="I214" t="s">
        <v>143</v>
      </c>
      <c r="J214" t="s">
        <v>238</v>
      </c>
      <c r="K214" t="s">
        <v>145</v>
      </c>
      <c r="L214">
        <v>52</v>
      </c>
      <c r="M214" t="s">
        <v>146</v>
      </c>
      <c r="N214">
        <v>1410</v>
      </c>
      <c r="O214">
        <v>4461</v>
      </c>
      <c r="P214">
        <v>1854</v>
      </c>
      <c r="Q214" t="s">
        <v>954</v>
      </c>
      <c r="R214">
        <v>2</v>
      </c>
      <c r="S214">
        <v>12.5</v>
      </c>
      <c r="T214" s="1">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3">
      <c r="A215">
        <v>214</v>
      </c>
      <c r="B215" t="s">
        <v>444</v>
      </c>
      <c r="C215" t="s">
        <v>968</v>
      </c>
      <c r="D215" t="s">
        <v>969</v>
      </c>
      <c r="E215" s="1">
        <v>2982</v>
      </c>
      <c r="F215">
        <v>4</v>
      </c>
      <c r="G215">
        <v>4</v>
      </c>
      <c r="H215" t="s">
        <v>832</v>
      </c>
      <c r="I215" t="s">
        <v>143</v>
      </c>
      <c r="J215" t="s">
        <v>238</v>
      </c>
      <c r="K215" t="s">
        <v>145</v>
      </c>
      <c r="L215">
        <v>87</v>
      </c>
      <c r="M215" t="s">
        <v>460</v>
      </c>
      <c r="N215">
        <v>1880</v>
      </c>
      <c r="O215">
        <v>4840</v>
      </c>
      <c r="P215">
        <v>1885</v>
      </c>
      <c r="Q215" t="s">
        <v>833</v>
      </c>
      <c r="R215">
        <v>5</v>
      </c>
      <c r="S215">
        <v>7</v>
      </c>
      <c r="T215" s="1">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s="1">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3">
      <c r="A216">
        <v>215</v>
      </c>
      <c r="B216" t="s">
        <v>898</v>
      </c>
      <c r="C216" t="s">
        <v>980</v>
      </c>
      <c r="D216" t="s">
        <v>981</v>
      </c>
      <c r="E216" s="1">
        <v>2993</v>
      </c>
      <c r="F216">
        <v>6</v>
      </c>
      <c r="G216">
        <v>4</v>
      </c>
      <c r="H216" t="s">
        <v>846</v>
      </c>
      <c r="I216" t="s">
        <v>458</v>
      </c>
      <c r="J216" t="s">
        <v>238</v>
      </c>
      <c r="K216" t="s">
        <v>145</v>
      </c>
      <c r="L216">
        <v>78</v>
      </c>
      <c r="M216" t="s">
        <v>460</v>
      </c>
      <c r="N216">
        <v>1479</v>
      </c>
      <c r="O216">
        <v>5120</v>
      </c>
      <c r="P216">
        <v>2169</v>
      </c>
      <c r="Q216" t="s">
        <v>509</v>
      </c>
      <c r="R216">
        <v>4</v>
      </c>
      <c r="S216">
        <v>13.5</v>
      </c>
      <c r="T216" s="1">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s="1">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3">
      <c r="A217">
        <v>216</v>
      </c>
      <c r="B217" t="s">
        <v>898</v>
      </c>
      <c r="C217" t="s">
        <v>980</v>
      </c>
      <c r="D217" t="s">
        <v>996</v>
      </c>
      <c r="E217" s="1">
        <v>2993</v>
      </c>
      <c r="F217">
        <v>6</v>
      </c>
      <c r="G217">
        <v>4</v>
      </c>
      <c r="H217" t="s">
        <v>846</v>
      </c>
      <c r="I217" t="s">
        <v>458</v>
      </c>
      <c r="J217" t="s">
        <v>238</v>
      </c>
      <c r="K217" t="s">
        <v>145</v>
      </c>
      <c r="L217">
        <v>78</v>
      </c>
      <c r="M217" t="s">
        <v>460</v>
      </c>
      <c r="N217">
        <v>1479</v>
      </c>
      <c r="O217">
        <v>5120</v>
      </c>
      <c r="P217">
        <v>2169</v>
      </c>
      <c r="Q217" t="s">
        <v>509</v>
      </c>
      <c r="R217">
        <v>4</v>
      </c>
      <c r="S217">
        <v>13.5</v>
      </c>
      <c r="T217" s="1">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s="1">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3">
      <c r="A218">
        <v>217</v>
      </c>
      <c r="B218" t="s">
        <v>898</v>
      </c>
      <c r="C218" t="s">
        <v>980</v>
      </c>
      <c r="D218" t="s">
        <v>998</v>
      </c>
      <c r="E218" s="1">
        <v>2993</v>
      </c>
      <c r="F218">
        <v>6</v>
      </c>
      <c r="G218">
        <v>4</v>
      </c>
      <c r="H218" t="s">
        <v>846</v>
      </c>
      <c r="I218" t="s">
        <v>458</v>
      </c>
      <c r="J218" t="s">
        <v>238</v>
      </c>
      <c r="K218" t="s">
        <v>145</v>
      </c>
      <c r="L218">
        <v>78</v>
      </c>
      <c r="M218" t="s">
        <v>460</v>
      </c>
      <c r="N218">
        <v>1479</v>
      </c>
      <c r="O218">
        <v>5120</v>
      </c>
      <c r="P218">
        <v>2169</v>
      </c>
      <c r="Q218" t="s">
        <v>509</v>
      </c>
      <c r="R218">
        <v>4</v>
      </c>
      <c r="S218">
        <v>13.5</v>
      </c>
      <c r="T218" s="1">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s="1">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3">
      <c r="A219">
        <v>218</v>
      </c>
      <c r="B219" t="s">
        <v>898</v>
      </c>
      <c r="C219" t="s">
        <v>980</v>
      </c>
      <c r="D219" t="s">
        <v>999</v>
      </c>
      <c r="E219" s="1">
        <v>2998</v>
      </c>
      <c r="F219">
        <v>6</v>
      </c>
      <c r="G219">
        <v>4</v>
      </c>
      <c r="H219" t="s">
        <v>846</v>
      </c>
      <c r="I219" t="s">
        <v>458</v>
      </c>
      <c r="J219" t="s">
        <v>238</v>
      </c>
      <c r="K219" t="s">
        <v>145</v>
      </c>
      <c r="L219">
        <v>78</v>
      </c>
      <c r="M219" t="s">
        <v>146</v>
      </c>
      <c r="N219">
        <v>1479</v>
      </c>
      <c r="O219">
        <v>5120</v>
      </c>
      <c r="P219">
        <v>2169</v>
      </c>
      <c r="Q219" t="s">
        <v>509</v>
      </c>
      <c r="R219">
        <v>4</v>
      </c>
      <c r="T219" s="2"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3">
      <c r="A220">
        <v>219</v>
      </c>
      <c r="B220" t="s">
        <v>898</v>
      </c>
      <c r="C220" t="s">
        <v>980</v>
      </c>
      <c r="D220" t="s">
        <v>1003</v>
      </c>
      <c r="E220" s="1">
        <v>2998</v>
      </c>
      <c r="F220">
        <v>6</v>
      </c>
      <c r="G220">
        <v>4</v>
      </c>
      <c r="H220" t="s">
        <v>846</v>
      </c>
      <c r="I220" t="s">
        <v>458</v>
      </c>
      <c r="J220" t="s">
        <v>238</v>
      </c>
      <c r="K220" t="s">
        <v>145</v>
      </c>
      <c r="L220">
        <v>46</v>
      </c>
      <c r="M220" t="s">
        <v>1004</v>
      </c>
      <c r="N220">
        <v>1481</v>
      </c>
      <c r="O220">
        <v>5219</v>
      </c>
      <c r="P220">
        <v>2142</v>
      </c>
      <c r="Q220" t="s">
        <v>509</v>
      </c>
      <c r="R220">
        <v>4</v>
      </c>
      <c r="T220" s="2"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3">
      <c r="A221">
        <v>220</v>
      </c>
      <c r="B221" t="s">
        <v>898</v>
      </c>
      <c r="C221" t="s">
        <v>980</v>
      </c>
      <c r="D221" t="s">
        <v>1012</v>
      </c>
      <c r="E221" s="1">
        <v>6592</v>
      </c>
      <c r="F221">
        <v>12</v>
      </c>
      <c r="G221">
        <v>4</v>
      </c>
      <c r="H221" t="s">
        <v>846</v>
      </c>
      <c r="I221" t="s">
        <v>458</v>
      </c>
      <c r="J221" t="s">
        <v>238</v>
      </c>
      <c r="K221" t="s">
        <v>145</v>
      </c>
      <c r="L221">
        <v>78</v>
      </c>
      <c r="M221" t="s">
        <v>146</v>
      </c>
      <c r="N221">
        <v>1481</v>
      </c>
      <c r="O221">
        <v>5219</v>
      </c>
      <c r="P221">
        <v>2142</v>
      </c>
      <c r="Q221" t="s">
        <v>509</v>
      </c>
      <c r="R221">
        <v>4</v>
      </c>
      <c r="T221" s="2"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3">
      <c r="A222">
        <v>221</v>
      </c>
      <c r="B222" t="s">
        <v>235</v>
      </c>
      <c r="C222" t="s">
        <v>1019</v>
      </c>
      <c r="D222" t="s">
        <v>1020</v>
      </c>
      <c r="E222" s="1">
        <v>796</v>
      </c>
      <c r="F222">
        <v>3</v>
      </c>
      <c r="G222">
        <v>4</v>
      </c>
      <c r="H222" t="s">
        <v>196</v>
      </c>
      <c r="I222" t="s">
        <v>143</v>
      </c>
      <c r="J222" t="s">
        <v>197</v>
      </c>
      <c r="K222" t="s">
        <v>145</v>
      </c>
      <c r="L222">
        <v>35</v>
      </c>
      <c r="M222" t="s">
        <v>146</v>
      </c>
      <c r="N222">
        <v>1475</v>
      </c>
      <c r="O222">
        <v>3445</v>
      </c>
      <c r="P222">
        <v>1490</v>
      </c>
      <c r="Q222" t="s">
        <v>147</v>
      </c>
      <c r="R222">
        <v>5</v>
      </c>
      <c r="T222" s="2"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3">
      <c r="A223">
        <v>222</v>
      </c>
      <c r="B223" t="s">
        <v>235</v>
      </c>
      <c r="C223" t="s">
        <v>1019</v>
      </c>
      <c r="D223" t="s">
        <v>1029</v>
      </c>
      <c r="E223" s="1">
        <v>796</v>
      </c>
      <c r="F223">
        <v>3</v>
      </c>
      <c r="G223">
        <v>4</v>
      </c>
      <c r="H223" t="s">
        <v>196</v>
      </c>
      <c r="I223" t="s">
        <v>143</v>
      </c>
      <c r="J223" t="s">
        <v>197</v>
      </c>
      <c r="K223" t="s">
        <v>145</v>
      </c>
      <c r="L223">
        <v>35</v>
      </c>
      <c r="M223" t="s">
        <v>146</v>
      </c>
      <c r="N223">
        <v>1475</v>
      </c>
      <c r="O223">
        <v>3445</v>
      </c>
      <c r="P223">
        <v>1490</v>
      </c>
      <c r="Q223" t="s">
        <v>147</v>
      </c>
      <c r="R223">
        <v>5</v>
      </c>
      <c r="T223" s="2"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3">
      <c r="A224">
        <v>223</v>
      </c>
      <c r="B224" t="s">
        <v>235</v>
      </c>
      <c r="C224" t="s">
        <v>1019</v>
      </c>
      <c r="D224" t="s">
        <v>274</v>
      </c>
      <c r="E224" s="1">
        <v>796</v>
      </c>
      <c r="F224">
        <v>3</v>
      </c>
      <c r="G224">
        <v>4</v>
      </c>
      <c r="H224" t="s">
        <v>196</v>
      </c>
      <c r="I224" t="s">
        <v>143</v>
      </c>
      <c r="J224" t="s">
        <v>197</v>
      </c>
      <c r="K224" t="s">
        <v>145</v>
      </c>
      <c r="L224">
        <v>35</v>
      </c>
      <c r="M224" t="s">
        <v>146</v>
      </c>
      <c r="N224">
        <v>1475</v>
      </c>
      <c r="O224">
        <v>3445</v>
      </c>
      <c r="P224">
        <v>1490</v>
      </c>
      <c r="Q224" t="s">
        <v>147</v>
      </c>
      <c r="R224">
        <v>5</v>
      </c>
      <c r="T224" s="2"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3">
      <c r="A225">
        <v>224</v>
      </c>
      <c r="B225" t="s">
        <v>235</v>
      </c>
      <c r="C225" t="s">
        <v>1019</v>
      </c>
      <c r="D225" t="s">
        <v>1033</v>
      </c>
      <c r="E225" s="1">
        <v>796</v>
      </c>
      <c r="F225">
        <v>3</v>
      </c>
      <c r="G225">
        <v>4</v>
      </c>
      <c r="H225" t="s">
        <v>196</v>
      </c>
      <c r="I225" t="s">
        <v>143</v>
      </c>
      <c r="J225" t="s">
        <v>197</v>
      </c>
      <c r="K225" t="s">
        <v>145</v>
      </c>
      <c r="L225">
        <v>35</v>
      </c>
      <c r="M225" t="s">
        <v>146</v>
      </c>
      <c r="N225">
        <v>1475</v>
      </c>
      <c r="O225">
        <v>3445</v>
      </c>
      <c r="P225">
        <v>1490</v>
      </c>
      <c r="Q225" t="s">
        <v>147</v>
      </c>
      <c r="R225">
        <v>5</v>
      </c>
      <c r="T225" s="2"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3">
      <c r="A226">
        <v>225</v>
      </c>
      <c r="B226" t="s">
        <v>235</v>
      </c>
      <c r="C226" t="s">
        <v>1019</v>
      </c>
      <c r="D226" t="s">
        <v>286</v>
      </c>
      <c r="E226" s="1">
        <v>796</v>
      </c>
      <c r="F226">
        <v>3</v>
      </c>
      <c r="G226">
        <v>4</v>
      </c>
      <c r="H226" t="s">
        <v>196</v>
      </c>
      <c r="I226" t="s">
        <v>143</v>
      </c>
      <c r="J226" t="s">
        <v>197</v>
      </c>
      <c r="K226" t="s">
        <v>145</v>
      </c>
      <c r="L226">
        <v>35</v>
      </c>
      <c r="M226" t="s">
        <v>146</v>
      </c>
      <c r="N226">
        <v>1475</v>
      </c>
      <c r="O226">
        <v>3445</v>
      </c>
      <c r="P226">
        <v>1490</v>
      </c>
      <c r="Q226" t="s">
        <v>147</v>
      </c>
      <c r="R226">
        <v>5</v>
      </c>
      <c r="T226" s="2"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3">
      <c r="A227">
        <v>226</v>
      </c>
      <c r="B227" t="s">
        <v>235</v>
      </c>
      <c r="C227" t="s">
        <v>1019</v>
      </c>
      <c r="D227" t="s">
        <v>1036</v>
      </c>
      <c r="E227" s="1">
        <v>796</v>
      </c>
      <c r="F227">
        <v>3</v>
      </c>
      <c r="G227">
        <v>4</v>
      </c>
      <c r="H227" t="s">
        <v>196</v>
      </c>
      <c r="I227" t="s">
        <v>143</v>
      </c>
      <c r="J227" t="s">
        <v>197</v>
      </c>
      <c r="K227" t="s">
        <v>145</v>
      </c>
      <c r="L227">
        <v>35</v>
      </c>
      <c r="M227" t="s">
        <v>508</v>
      </c>
      <c r="N227">
        <v>1475</v>
      </c>
      <c r="O227">
        <v>3445</v>
      </c>
      <c r="P227">
        <v>1490</v>
      </c>
      <c r="Q227" t="s">
        <v>147</v>
      </c>
      <c r="R227">
        <v>5</v>
      </c>
      <c r="T227" s="2"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3">
      <c r="A228">
        <v>227</v>
      </c>
      <c r="B228" t="s">
        <v>235</v>
      </c>
      <c r="C228" t="s">
        <v>1019</v>
      </c>
      <c r="D228" t="s">
        <v>1037</v>
      </c>
      <c r="E228" s="1">
        <v>796</v>
      </c>
      <c r="F228">
        <v>3</v>
      </c>
      <c r="G228">
        <v>4</v>
      </c>
      <c r="H228" t="s">
        <v>196</v>
      </c>
      <c r="I228" t="s">
        <v>143</v>
      </c>
      <c r="J228" t="s">
        <v>197</v>
      </c>
      <c r="K228" t="s">
        <v>145</v>
      </c>
      <c r="L228">
        <v>35</v>
      </c>
      <c r="M228" t="s">
        <v>508</v>
      </c>
      <c r="N228">
        <v>1475</v>
      </c>
      <c r="O228">
        <v>3445</v>
      </c>
      <c r="P228">
        <v>1490</v>
      </c>
      <c r="Q228" t="s">
        <v>147</v>
      </c>
      <c r="R228">
        <v>5</v>
      </c>
      <c r="T228" s="2"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3">
      <c r="A229">
        <v>228</v>
      </c>
      <c r="B229" t="s">
        <v>235</v>
      </c>
      <c r="C229" t="s">
        <v>1019</v>
      </c>
      <c r="D229" t="s">
        <v>1038</v>
      </c>
      <c r="E229" s="1">
        <v>796</v>
      </c>
      <c r="F229">
        <v>3</v>
      </c>
      <c r="G229">
        <v>4</v>
      </c>
      <c r="H229" t="s">
        <v>196</v>
      </c>
      <c r="I229" t="s">
        <v>143</v>
      </c>
      <c r="J229" t="s">
        <v>197</v>
      </c>
      <c r="K229" t="s">
        <v>145</v>
      </c>
      <c r="L229">
        <v>35</v>
      </c>
      <c r="M229" t="s">
        <v>146</v>
      </c>
      <c r="N229">
        <v>1475</v>
      </c>
      <c r="O229">
        <v>3445</v>
      </c>
      <c r="P229">
        <v>1490</v>
      </c>
      <c r="Q229" t="s">
        <v>147</v>
      </c>
      <c r="R229">
        <v>5</v>
      </c>
      <c r="T229" s="2"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3">
      <c r="A230">
        <v>229</v>
      </c>
      <c r="B230" t="s">
        <v>235</v>
      </c>
      <c r="C230" t="s">
        <v>1039</v>
      </c>
      <c r="D230" t="s">
        <v>1020</v>
      </c>
      <c r="E230" s="1">
        <v>998</v>
      </c>
      <c r="F230">
        <v>3</v>
      </c>
      <c r="G230">
        <v>4</v>
      </c>
      <c r="H230" t="s">
        <v>196</v>
      </c>
      <c r="I230" t="s">
        <v>143</v>
      </c>
      <c r="J230" t="s">
        <v>197</v>
      </c>
      <c r="K230" t="s">
        <v>145</v>
      </c>
      <c r="L230">
        <v>27</v>
      </c>
      <c r="M230" t="s">
        <v>146</v>
      </c>
      <c r="N230">
        <v>1549</v>
      </c>
      <c r="O230">
        <v>3565</v>
      </c>
      <c r="P230">
        <v>1520</v>
      </c>
      <c r="Q230" t="s">
        <v>147</v>
      </c>
      <c r="R230">
        <v>5</v>
      </c>
      <c r="T230" s="2"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s="1">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3">
      <c r="A231">
        <v>230</v>
      </c>
      <c r="B231" t="s">
        <v>235</v>
      </c>
      <c r="C231" t="s">
        <v>1039</v>
      </c>
      <c r="D231" t="s">
        <v>1029</v>
      </c>
      <c r="E231" s="1">
        <v>998</v>
      </c>
      <c r="F231">
        <v>3</v>
      </c>
      <c r="G231">
        <v>4</v>
      </c>
      <c r="H231" t="s">
        <v>196</v>
      </c>
      <c r="I231" t="s">
        <v>143</v>
      </c>
      <c r="J231" t="s">
        <v>197</v>
      </c>
      <c r="K231" t="s">
        <v>145</v>
      </c>
      <c r="L231">
        <v>27</v>
      </c>
      <c r="M231" t="s">
        <v>146</v>
      </c>
      <c r="N231">
        <v>1549</v>
      </c>
      <c r="O231">
        <v>3565</v>
      </c>
      <c r="P231">
        <v>1520</v>
      </c>
      <c r="Q231" t="s">
        <v>147</v>
      </c>
      <c r="R231">
        <v>5</v>
      </c>
      <c r="T231" s="2"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s="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3">
      <c r="A232">
        <v>231</v>
      </c>
      <c r="B232" t="s">
        <v>235</v>
      </c>
      <c r="C232" t="s">
        <v>1039</v>
      </c>
      <c r="D232" t="s">
        <v>274</v>
      </c>
      <c r="E232" s="1">
        <v>998</v>
      </c>
      <c r="F232">
        <v>3</v>
      </c>
      <c r="G232">
        <v>4</v>
      </c>
      <c r="H232" t="s">
        <v>196</v>
      </c>
      <c r="I232" t="s">
        <v>143</v>
      </c>
      <c r="J232" t="s">
        <v>197</v>
      </c>
      <c r="K232" t="s">
        <v>145</v>
      </c>
      <c r="L232">
        <v>27</v>
      </c>
      <c r="M232" t="s">
        <v>146</v>
      </c>
      <c r="N232">
        <v>1549</v>
      </c>
      <c r="O232">
        <v>3565</v>
      </c>
      <c r="P232">
        <v>1520</v>
      </c>
      <c r="Q232" t="s">
        <v>147</v>
      </c>
      <c r="R232">
        <v>5</v>
      </c>
      <c r="T232" s="2"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s="1">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3">
      <c r="A233">
        <v>232</v>
      </c>
      <c r="B233" t="s">
        <v>235</v>
      </c>
      <c r="C233" t="s">
        <v>1039</v>
      </c>
      <c r="D233" t="s">
        <v>1033</v>
      </c>
      <c r="E233" s="1">
        <v>998</v>
      </c>
      <c r="F233">
        <v>3</v>
      </c>
      <c r="G233">
        <v>4</v>
      </c>
      <c r="H233" t="s">
        <v>196</v>
      </c>
      <c r="I233" t="s">
        <v>143</v>
      </c>
      <c r="J233" t="s">
        <v>197</v>
      </c>
      <c r="K233" t="s">
        <v>145</v>
      </c>
      <c r="L233">
        <v>27</v>
      </c>
      <c r="M233" t="s">
        <v>146</v>
      </c>
      <c r="N233">
        <v>1549</v>
      </c>
      <c r="O233">
        <v>3565</v>
      </c>
      <c r="P233">
        <v>1520</v>
      </c>
      <c r="Q233" t="s">
        <v>147</v>
      </c>
      <c r="R233">
        <v>5</v>
      </c>
      <c r="T233" s="2"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s="1">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3">
      <c r="A234">
        <v>233</v>
      </c>
      <c r="B234" t="s">
        <v>235</v>
      </c>
      <c r="C234" t="s">
        <v>1039</v>
      </c>
      <c r="D234" t="s">
        <v>286</v>
      </c>
      <c r="E234" s="1">
        <v>998</v>
      </c>
      <c r="F234">
        <v>3</v>
      </c>
      <c r="G234">
        <v>4</v>
      </c>
      <c r="H234" t="s">
        <v>196</v>
      </c>
      <c r="I234" t="s">
        <v>143</v>
      </c>
      <c r="J234" t="s">
        <v>197</v>
      </c>
      <c r="K234" t="s">
        <v>145</v>
      </c>
      <c r="L234">
        <v>27</v>
      </c>
      <c r="M234" t="s">
        <v>146</v>
      </c>
      <c r="N234">
        <v>1549</v>
      </c>
      <c r="O234">
        <v>3565</v>
      </c>
      <c r="P234">
        <v>1520</v>
      </c>
      <c r="Q234" t="s">
        <v>147</v>
      </c>
      <c r="R234">
        <v>5</v>
      </c>
      <c r="T234" s="2"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s="1">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3">
      <c r="A235">
        <v>234</v>
      </c>
      <c r="B235" t="s">
        <v>235</v>
      </c>
      <c r="C235" t="s">
        <v>1039</v>
      </c>
      <c r="D235" t="s">
        <v>292</v>
      </c>
      <c r="E235" s="1">
        <v>998</v>
      </c>
      <c r="F235">
        <v>3</v>
      </c>
      <c r="G235">
        <v>4</v>
      </c>
      <c r="H235" t="s">
        <v>196</v>
      </c>
      <c r="I235" t="s">
        <v>143</v>
      </c>
      <c r="J235" t="s">
        <v>197</v>
      </c>
      <c r="K235" t="s">
        <v>145</v>
      </c>
      <c r="L235">
        <v>27</v>
      </c>
      <c r="M235" t="s">
        <v>146</v>
      </c>
      <c r="N235">
        <v>1549</v>
      </c>
      <c r="O235">
        <v>3565</v>
      </c>
      <c r="P235">
        <v>1520</v>
      </c>
      <c r="Q235" t="s">
        <v>147</v>
      </c>
      <c r="R235">
        <v>5</v>
      </c>
      <c r="T235" s="2"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s="1">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3">
      <c r="A236">
        <v>235</v>
      </c>
      <c r="B236" t="s">
        <v>235</v>
      </c>
      <c r="C236" t="s">
        <v>1039</v>
      </c>
      <c r="D236" t="s">
        <v>1047</v>
      </c>
      <c r="E236" s="1">
        <v>998</v>
      </c>
      <c r="F236">
        <v>3</v>
      </c>
      <c r="G236">
        <v>4</v>
      </c>
      <c r="H236" t="s">
        <v>196</v>
      </c>
      <c r="I236" t="s">
        <v>143</v>
      </c>
      <c r="J236" t="s">
        <v>197</v>
      </c>
      <c r="K236" t="s">
        <v>145</v>
      </c>
      <c r="L236">
        <v>27</v>
      </c>
      <c r="M236" t="s">
        <v>146</v>
      </c>
      <c r="N236">
        <v>1549</v>
      </c>
      <c r="O236">
        <v>3565</v>
      </c>
      <c r="P236">
        <v>1520</v>
      </c>
      <c r="Q236" t="s">
        <v>147</v>
      </c>
      <c r="R236">
        <v>5</v>
      </c>
      <c r="T236" s="2"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s="1">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3">
      <c r="A237">
        <v>236</v>
      </c>
      <c r="B237" t="s">
        <v>235</v>
      </c>
      <c r="C237" t="s">
        <v>1039</v>
      </c>
      <c r="D237" t="s">
        <v>1048</v>
      </c>
      <c r="E237" s="1">
        <v>998</v>
      </c>
      <c r="F237">
        <v>3</v>
      </c>
      <c r="G237">
        <v>4</v>
      </c>
      <c r="H237" t="s">
        <v>196</v>
      </c>
      <c r="I237" t="s">
        <v>143</v>
      </c>
      <c r="J237" t="s">
        <v>197</v>
      </c>
      <c r="K237" t="s">
        <v>145</v>
      </c>
      <c r="L237">
        <v>27</v>
      </c>
      <c r="M237" t="s">
        <v>146</v>
      </c>
      <c r="N237">
        <v>1549</v>
      </c>
      <c r="O237">
        <v>3565</v>
      </c>
      <c r="P237">
        <v>1520</v>
      </c>
      <c r="Q237" t="s">
        <v>147</v>
      </c>
      <c r="R237">
        <v>5</v>
      </c>
      <c r="T237" s="2"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s="1">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3">
      <c r="A238">
        <v>237</v>
      </c>
      <c r="B238" t="s">
        <v>235</v>
      </c>
      <c r="C238" t="s">
        <v>1039</v>
      </c>
      <c r="D238" t="s">
        <v>1049</v>
      </c>
      <c r="E238" s="1">
        <v>998</v>
      </c>
      <c r="F238">
        <v>3</v>
      </c>
      <c r="G238">
        <v>4</v>
      </c>
      <c r="H238" t="s">
        <v>196</v>
      </c>
      <c r="I238" t="s">
        <v>143</v>
      </c>
      <c r="J238" t="s">
        <v>197</v>
      </c>
      <c r="K238" t="s">
        <v>145</v>
      </c>
      <c r="L238">
        <v>27</v>
      </c>
      <c r="M238" t="s">
        <v>146</v>
      </c>
      <c r="N238">
        <v>1549</v>
      </c>
      <c r="O238">
        <v>3565</v>
      </c>
      <c r="P238">
        <v>1520</v>
      </c>
      <c r="Q238" t="s">
        <v>147</v>
      </c>
      <c r="R238">
        <v>5</v>
      </c>
      <c r="T238" s="2"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s="1">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3">
      <c r="A239">
        <v>238</v>
      </c>
      <c r="B239" t="s">
        <v>235</v>
      </c>
      <c r="C239" t="s">
        <v>1039</v>
      </c>
      <c r="D239" t="s">
        <v>1050</v>
      </c>
      <c r="E239" s="1">
        <v>998</v>
      </c>
      <c r="F239">
        <v>3</v>
      </c>
      <c r="G239">
        <v>4</v>
      </c>
      <c r="H239" t="s">
        <v>196</v>
      </c>
      <c r="I239" t="s">
        <v>143</v>
      </c>
      <c r="J239" t="s">
        <v>197</v>
      </c>
      <c r="K239" t="s">
        <v>145</v>
      </c>
      <c r="L239">
        <v>27</v>
      </c>
      <c r="M239" t="s">
        <v>146</v>
      </c>
      <c r="N239">
        <v>1549</v>
      </c>
      <c r="O239">
        <v>3565</v>
      </c>
      <c r="P239">
        <v>1520</v>
      </c>
      <c r="Q239" t="s">
        <v>147</v>
      </c>
      <c r="R239">
        <v>5</v>
      </c>
      <c r="T239" s="2"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s="1">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3">
      <c r="A240">
        <v>239</v>
      </c>
      <c r="B240" t="s">
        <v>235</v>
      </c>
      <c r="C240" t="s">
        <v>1051</v>
      </c>
      <c r="D240" t="s">
        <v>274</v>
      </c>
      <c r="E240" s="1">
        <v>998</v>
      </c>
      <c r="F240">
        <v>3</v>
      </c>
      <c r="G240">
        <v>4</v>
      </c>
      <c r="H240" t="s">
        <v>196</v>
      </c>
      <c r="I240" t="s">
        <v>143</v>
      </c>
      <c r="J240" t="s">
        <v>197</v>
      </c>
      <c r="K240" t="s">
        <v>145</v>
      </c>
      <c r="L240">
        <v>35</v>
      </c>
      <c r="M240" t="s">
        <v>146</v>
      </c>
      <c r="N240">
        <v>1560</v>
      </c>
      <c r="O240">
        <v>3600</v>
      </c>
      <c r="P240">
        <v>1600</v>
      </c>
      <c r="Q240" t="s">
        <v>147</v>
      </c>
      <c r="R240">
        <v>5</v>
      </c>
      <c r="S240">
        <v>23</v>
      </c>
      <c r="T240" s="2"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s="1">
        <v>4.7</v>
      </c>
      <c r="BV240" t="s">
        <v>167</v>
      </c>
      <c r="BW240" t="s">
        <v>178</v>
      </c>
      <c r="BX240" t="s">
        <v>179</v>
      </c>
      <c r="BY240" t="s">
        <v>180</v>
      </c>
      <c r="BZ240" t="s">
        <v>167</v>
      </c>
      <c r="CG240" t="s">
        <v>167</v>
      </c>
      <c r="CO240" t="s">
        <v>167</v>
      </c>
      <c r="CQ240" t="s">
        <v>312</v>
      </c>
      <c r="CS240" t="s">
        <v>167</v>
      </c>
      <c r="DC240" t="s">
        <v>167</v>
      </c>
    </row>
    <row r="241" spans="1:116" x14ac:dyDescent="0.3">
      <c r="A241">
        <v>240</v>
      </c>
      <c r="B241" t="s">
        <v>235</v>
      </c>
      <c r="C241" t="s">
        <v>1051</v>
      </c>
      <c r="D241" t="s">
        <v>286</v>
      </c>
      <c r="E241" s="1">
        <v>998</v>
      </c>
      <c r="F241">
        <v>3</v>
      </c>
      <c r="G241">
        <v>4</v>
      </c>
      <c r="H241" t="s">
        <v>196</v>
      </c>
      <c r="I241" t="s">
        <v>143</v>
      </c>
      <c r="J241" t="s">
        <v>197</v>
      </c>
      <c r="K241" t="s">
        <v>145</v>
      </c>
      <c r="L241">
        <v>35</v>
      </c>
      <c r="M241" t="s">
        <v>146</v>
      </c>
      <c r="N241">
        <v>1560</v>
      </c>
      <c r="O241">
        <v>3600</v>
      </c>
      <c r="P241">
        <v>1600</v>
      </c>
      <c r="Q241" t="s">
        <v>147</v>
      </c>
      <c r="R241">
        <v>5</v>
      </c>
      <c r="S241">
        <v>23</v>
      </c>
      <c r="T241" s="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s="1">
        <v>4.7</v>
      </c>
      <c r="BV241" t="s">
        <v>167</v>
      </c>
      <c r="BW241" t="s">
        <v>178</v>
      </c>
      <c r="BX241" t="s">
        <v>179</v>
      </c>
      <c r="BY241" t="s">
        <v>180</v>
      </c>
      <c r="BZ241" t="s">
        <v>167</v>
      </c>
      <c r="CG241" t="s">
        <v>167</v>
      </c>
      <c r="CO241" t="s">
        <v>167</v>
      </c>
      <c r="CQ241" t="s">
        <v>312</v>
      </c>
      <c r="CS241" t="s">
        <v>167</v>
      </c>
      <c r="CX241" t="s">
        <v>544</v>
      </c>
      <c r="DC241" t="s">
        <v>167</v>
      </c>
    </row>
    <row r="242" spans="1:116" x14ac:dyDescent="0.3">
      <c r="A242">
        <v>241</v>
      </c>
      <c r="B242" t="s">
        <v>235</v>
      </c>
      <c r="C242" t="s">
        <v>1051</v>
      </c>
      <c r="D242" t="s">
        <v>1052</v>
      </c>
      <c r="E242" s="1">
        <v>998</v>
      </c>
      <c r="F242">
        <v>3</v>
      </c>
      <c r="G242">
        <v>4</v>
      </c>
      <c r="H242" t="s">
        <v>196</v>
      </c>
      <c r="I242" t="s">
        <v>143</v>
      </c>
      <c r="J242" t="s">
        <v>197</v>
      </c>
      <c r="K242" t="s">
        <v>145</v>
      </c>
      <c r="L242">
        <v>35</v>
      </c>
      <c r="M242" t="s">
        <v>146</v>
      </c>
      <c r="N242">
        <v>1560</v>
      </c>
      <c r="O242">
        <v>3600</v>
      </c>
      <c r="P242">
        <v>1600</v>
      </c>
      <c r="Q242" t="s">
        <v>147</v>
      </c>
      <c r="R242">
        <v>5</v>
      </c>
      <c r="S242">
        <v>23</v>
      </c>
      <c r="T242" s="1">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s="1">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3">
      <c r="A243">
        <v>242</v>
      </c>
      <c r="B243" t="s">
        <v>235</v>
      </c>
      <c r="C243" t="s">
        <v>1051</v>
      </c>
      <c r="D243" t="s">
        <v>394</v>
      </c>
      <c r="E243" s="1">
        <v>998</v>
      </c>
      <c r="F243">
        <v>3</v>
      </c>
      <c r="G243">
        <v>4</v>
      </c>
      <c r="H243" t="s">
        <v>196</v>
      </c>
      <c r="I243" t="s">
        <v>143</v>
      </c>
      <c r="J243" t="s">
        <v>197</v>
      </c>
      <c r="K243" t="s">
        <v>145</v>
      </c>
      <c r="L243">
        <v>35</v>
      </c>
      <c r="M243" t="s">
        <v>146</v>
      </c>
      <c r="N243">
        <v>1560</v>
      </c>
      <c r="O243">
        <v>3600</v>
      </c>
      <c r="P243">
        <v>1600</v>
      </c>
      <c r="Q243" t="s">
        <v>147</v>
      </c>
      <c r="R243">
        <v>5</v>
      </c>
      <c r="S243">
        <v>23</v>
      </c>
      <c r="T243" s="1">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s="1">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3">
      <c r="A244">
        <v>243</v>
      </c>
      <c r="B244" t="s">
        <v>235</v>
      </c>
      <c r="C244" t="s">
        <v>1051</v>
      </c>
      <c r="D244" t="s">
        <v>1053</v>
      </c>
      <c r="E244" s="1">
        <v>998</v>
      </c>
      <c r="F244">
        <v>3</v>
      </c>
      <c r="G244">
        <v>4</v>
      </c>
      <c r="H244" t="s">
        <v>196</v>
      </c>
      <c r="I244" t="s">
        <v>143</v>
      </c>
      <c r="J244" t="s">
        <v>197</v>
      </c>
      <c r="K244" t="s">
        <v>145</v>
      </c>
      <c r="L244">
        <v>35</v>
      </c>
      <c r="M244" t="s">
        <v>146</v>
      </c>
      <c r="N244">
        <v>1560</v>
      </c>
      <c r="O244">
        <v>3600</v>
      </c>
      <c r="P244">
        <v>1600</v>
      </c>
      <c r="Q244" t="s">
        <v>147</v>
      </c>
      <c r="R244">
        <v>5</v>
      </c>
      <c r="S244">
        <v>23</v>
      </c>
      <c r="T244" s="1">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s="1">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3">
      <c r="A245">
        <v>244</v>
      </c>
      <c r="B245" t="s">
        <v>235</v>
      </c>
      <c r="C245" t="s">
        <v>1051</v>
      </c>
      <c r="D245" t="s">
        <v>1054</v>
      </c>
      <c r="E245" s="1">
        <v>998</v>
      </c>
      <c r="F245">
        <v>3</v>
      </c>
      <c r="G245">
        <v>4</v>
      </c>
      <c r="H245" t="s">
        <v>196</v>
      </c>
      <c r="I245" t="s">
        <v>143</v>
      </c>
      <c r="J245" t="s">
        <v>197</v>
      </c>
      <c r="K245" t="s">
        <v>145</v>
      </c>
      <c r="L245">
        <v>35</v>
      </c>
      <c r="M245" t="s">
        <v>184</v>
      </c>
      <c r="N245">
        <v>1560</v>
      </c>
      <c r="O245">
        <v>3600</v>
      </c>
      <c r="P245">
        <v>1600</v>
      </c>
      <c r="Q245" t="s">
        <v>147</v>
      </c>
      <c r="R245">
        <v>5</v>
      </c>
      <c r="T245" s="2"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s="1">
        <v>4.7</v>
      </c>
      <c r="BV245" t="s">
        <v>167</v>
      </c>
      <c r="BW245" t="s">
        <v>178</v>
      </c>
      <c r="BX245" t="s">
        <v>179</v>
      </c>
      <c r="BY245" t="s">
        <v>180</v>
      </c>
      <c r="BZ245" t="s">
        <v>167</v>
      </c>
      <c r="CG245" t="s">
        <v>167</v>
      </c>
      <c r="CO245" t="s">
        <v>167</v>
      </c>
      <c r="CQ245" t="s">
        <v>312</v>
      </c>
      <c r="CS245" t="s">
        <v>167</v>
      </c>
      <c r="DC245" t="s">
        <v>167</v>
      </c>
    </row>
    <row r="246" spans="1:116" x14ac:dyDescent="0.3">
      <c r="A246">
        <v>245</v>
      </c>
      <c r="B246" t="s">
        <v>235</v>
      </c>
      <c r="C246" t="s">
        <v>1051</v>
      </c>
      <c r="D246" t="s">
        <v>1056</v>
      </c>
      <c r="E246" s="1">
        <v>998</v>
      </c>
      <c r="F246">
        <v>3</v>
      </c>
      <c r="G246">
        <v>4</v>
      </c>
      <c r="H246" t="s">
        <v>196</v>
      </c>
      <c r="I246" t="s">
        <v>143</v>
      </c>
      <c r="J246" t="s">
        <v>197</v>
      </c>
      <c r="K246" t="s">
        <v>145</v>
      </c>
      <c r="L246">
        <v>35</v>
      </c>
      <c r="M246" t="s">
        <v>146</v>
      </c>
      <c r="N246">
        <v>1560</v>
      </c>
      <c r="O246">
        <v>3600</v>
      </c>
      <c r="P246">
        <v>1600</v>
      </c>
      <c r="Q246" t="s">
        <v>147</v>
      </c>
      <c r="R246">
        <v>5</v>
      </c>
      <c r="S246">
        <v>23</v>
      </c>
      <c r="T246" s="1">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s="1">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3">
      <c r="A247">
        <v>246</v>
      </c>
      <c r="B247" t="s">
        <v>235</v>
      </c>
      <c r="C247" t="s">
        <v>1051</v>
      </c>
      <c r="D247" t="s">
        <v>1057</v>
      </c>
      <c r="E247" s="1">
        <v>998</v>
      </c>
      <c r="F247">
        <v>3</v>
      </c>
      <c r="G247">
        <v>4</v>
      </c>
      <c r="H247" t="s">
        <v>196</v>
      </c>
      <c r="I247" t="s">
        <v>143</v>
      </c>
      <c r="J247" t="s">
        <v>197</v>
      </c>
      <c r="K247" t="s">
        <v>145</v>
      </c>
      <c r="L247">
        <v>35</v>
      </c>
      <c r="M247" t="s">
        <v>146</v>
      </c>
      <c r="N247">
        <v>1560</v>
      </c>
      <c r="O247">
        <v>3600</v>
      </c>
      <c r="P247">
        <v>1600</v>
      </c>
      <c r="Q247" t="s">
        <v>147</v>
      </c>
      <c r="R247">
        <v>5</v>
      </c>
      <c r="S247">
        <v>23</v>
      </c>
      <c r="T247" s="2"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s="1">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3">
      <c r="A248">
        <v>247</v>
      </c>
      <c r="B248" t="s">
        <v>235</v>
      </c>
      <c r="C248" t="s">
        <v>1051</v>
      </c>
      <c r="D248" t="s">
        <v>1058</v>
      </c>
      <c r="E248" s="1">
        <v>998</v>
      </c>
      <c r="F248">
        <v>3</v>
      </c>
      <c r="G248">
        <v>4</v>
      </c>
      <c r="H248" t="s">
        <v>196</v>
      </c>
      <c r="I248" t="s">
        <v>143</v>
      </c>
      <c r="J248" t="s">
        <v>197</v>
      </c>
      <c r="K248" t="s">
        <v>145</v>
      </c>
      <c r="L248">
        <v>35</v>
      </c>
      <c r="M248" t="s">
        <v>146</v>
      </c>
      <c r="N248">
        <v>1560</v>
      </c>
      <c r="O248">
        <v>3600</v>
      </c>
      <c r="P248">
        <v>1600</v>
      </c>
      <c r="Q248" t="s">
        <v>147</v>
      </c>
      <c r="R248">
        <v>5</v>
      </c>
      <c r="S248">
        <v>23</v>
      </c>
      <c r="T248" s="1">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s="1">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3">
      <c r="A249">
        <v>248</v>
      </c>
      <c r="B249" t="s">
        <v>235</v>
      </c>
      <c r="C249" t="s">
        <v>1051</v>
      </c>
      <c r="D249" t="s">
        <v>1049</v>
      </c>
      <c r="E249" s="1">
        <v>998</v>
      </c>
      <c r="F249">
        <v>3</v>
      </c>
      <c r="G249">
        <v>4</v>
      </c>
      <c r="H249" t="s">
        <v>196</v>
      </c>
      <c r="I249" t="s">
        <v>143</v>
      </c>
      <c r="J249" t="s">
        <v>197</v>
      </c>
      <c r="K249" t="s">
        <v>145</v>
      </c>
      <c r="L249">
        <v>35</v>
      </c>
      <c r="M249" t="s">
        <v>146</v>
      </c>
      <c r="N249">
        <v>1560</v>
      </c>
      <c r="O249">
        <v>3600</v>
      </c>
      <c r="P249">
        <v>1600</v>
      </c>
      <c r="Q249" t="s">
        <v>147</v>
      </c>
      <c r="R249">
        <v>5</v>
      </c>
      <c r="S249">
        <v>23</v>
      </c>
      <c r="T249" s="1">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s="1">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3">
      <c r="A250">
        <v>249</v>
      </c>
      <c r="B250" t="s">
        <v>235</v>
      </c>
      <c r="C250" t="s">
        <v>1051</v>
      </c>
      <c r="D250" t="s">
        <v>1059</v>
      </c>
      <c r="E250" s="1">
        <v>998</v>
      </c>
      <c r="F250">
        <v>3</v>
      </c>
      <c r="G250">
        <v>4</v>
      </c>
      <c r="H250" t="s">
        <v>196</v>
      </c>
      <c r="I250" t="s">
        <v>143</v>
      </c>
      <c r="J250" t="s">
        <v>197</v>
      </c>
      <c r="K250" t="s">
        <v>145</v>
      </c>
      <c r="L250">
        <v>35</v>
      </c>
      <c r="M250" t="s">
        <v>146</v>
      </c>
      <c r="N250">
        <v>1560</v>
      </c>
      <c r="O250">
        <v>3600</v>
      </c>
      <c r="P250">
        <v>1600</v>
      </c>
      <c r="Q250" t="s">
        <v>147</v>
      </c>
      <c r="R250">
        <v>5</v>
      </c>
      <c r="S250">
        <v>23</v>
      </c>
      <c r="T250" s="1">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s="1">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3">
      <c r="A251">
        <v>250</v>
      </c>
      <c r="B251" t="s">
        <v>319</v>
      </c>
      <c r="C251" t="s">
        <v>1060</v>
      </c>
      <c r="D251" t="s">
        <v>1061</v>
      </c>
      <c r="E251" s="1">
        <v>1120</v>
      </c>
      <c r="F251">
        <v>3</v>
      </c>
      <c r="G251">
        <v>4</v>
      </c>
      <c r="H251" t="s">
        <v>196</v>
      </c>
      <c r="J251" t="s">
        <v>197</v>
      </c>
      <c r="K251" t="s">
        <v>145</v>
      </c>
      <c r="L251">
        <v>43</v>
      </c>
      <c r="M251" t="s">
        <v>460</v>
      </c>
      <c r="N251">
        <v>1520</v>
      </c>
      <c r="O251">
        <v>3765</v>
      </c>
      <c r="P251">
        <v>1660</v>
      </c>
      <c r="Q251" t="s">
        <v>147</v>
      </c>
      <c r="R251">
        <v>5</v>
      </c>
      <c r="S251">
        <v>24</v>
      </c>
      <c r="T251" s="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3">
      <c r="A252">
        <v>251</v>
      </c>
      <c r="B252" t="s">
        <v>319</v>
      </c>
      <c r="C252" t="s">
        <v>1060</v>
      </c>
      <c r="D252" t="s">
        <v>1065</v>
      </c>
      <c r="E252" s="1">
        <v>1120</v>
      </c>
      <c r="F252">
        <v>3</v>
      </c>
      <c r="G252">
        <v>4</v>
      </c>
      <c r="H252" t="s">
        <v>196</v>
      </c>
      <c r="J252" t="s">
        <v>197</v>
      </c>
      <c r="K252" t="s">
        <v>145</v>
      </c>
      <c r="L252">
        <v>43</v>
      </c>
      <c r="M252" t="s">
        <v>460</v>
      </c>
      <c r="N252">
        <v>1520</v>
      </c>
      <c r="O252">
        <v>3765</v>
      </c>
      <c r="P252">
        <v>1660</v>
      </c>
      <c r="Q252" t="s">
        <v>147</v>
      </c>
      <c r="R252">
        <v>5</v>
      </c>
      <c r="S252">
        <v>24</v>
      </c>
      <c r="T252" s="1">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3">
      <c r="A253">
        <v>252</v>
      </c>
      <c r="B253" t="s">
        <v>319</v>
      </c>
      <c r="C253" t="s">
        <v>1060</v>
      </c>
      <c r="D253" t="s">
        <v>1066</v>
      </c>
      <c r="E253" s="1">
        <v>1197</v>
      </c>
      <c r="F253">
        <v>4</v>
      </c>
      <c r="G253">
        <v>4</v>
      </c>
      <c r="H253" t="s">
        <v>196</v>
      </c>
      <c r="I253" t="s">
        <v>143</v>
      </c>
      <c r="J253" t="s">
        <v>197</v>
      </c>
      <c r="K253" t="s">
        <v>145</v>
      </c>
      <c r="L253">
        <v>43</v>
      </c>
      <c r="M253" t="s">
        <v>146</v>
      </c>
      <c r="N253">
        <v>1520</v>
      </c>
      <c r="O253">
        <v>3765</v>
      </c>
      <c r="P253">
        <v>1660</v>
      </c>
      <c r="Q253" t="s">
        <v>147</v>
      </c>
      <c r="R253">
        <v>5</v>
      </c>
      <c r="S253">
        <v>18.899999999999999</v>
      </c>
      <c r="T253" s="1">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s="1">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3">
      <c r="A254">
        <v>253</v>
      </c>
      <c r="B254" t="s">
        <v>319</v>
      </c>
      <c r="C254" t="s">
        <v>1060</v>
      </c>
      <c r="D254" t="s">
        <v>1070</v>
      </c>
      <c r="E254" s="1">
        <v>1197</v>
      </c>
      <c r="F254">
        <v>4</v>
      </c>
      <c r="G254">
        <v>4</v>
      </c>
      <c r="H254" t="s">
        <v>196</v>
      </c>
      <c r="I254" t="s">
        <v>143</v>
      </c>
      <c r="J254" t="s">
        <v>197</v>
      </c>
      <c r="K254" t="s">
        <v>145</v>
      </c>
      <c r="L254">
        <v>43</v>
      </c>
      <c r="M254" t="s">
        <v>146</v>
      </c>
      <c r="N254">
        <v>1520</v>
      </c>
      <c r="O254">
        <v>3765</v>
      </c>
      <c r="P254">
        <v>1660</v>
      </c>
      <c r="Q254" t="s">
        <v>147</v>
      </c>
      <c r="R254">
        <v>5</v>
      </c>
      <c r="S254">
        <v>18.899999999999999</v>
      </c>
      <c r="T254" s="1">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s="1">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3">
      <c r="A255">
        <v>254</v>
      </c>
      <c r="B255" t="s">
        <v>319</v>
      </c>
      <c r="C255" t="s">
        <v>1060</v>
      </c>
      <c r="D255" t="s">
        <v>1071</v>
      </c>
      <c r="E255" s="1">
        <v>1197</v>
      </c>
      <c r="F255">
        <v>4</v>
      </c>
      <c r="G255">
        <v>4</v>
      </c>
      <c r="H255" t="s">
        <v>196</v>
      </c>
      <c r="I255" t="s">
        <v>143</v>
      </c>
      <c r="J255" t="s">
        <v>197</v>
      </c>
      <c r="K255" t="s">
        <v>145</v>
      </c>
      <c r="L255">
        <v>43</v>
      </c>
      <c r="M255" t="s">
        <v>184</v>
      </c>
      <c r="N255">
        <v>1520</v>
      </c>
      <c r="O255">
        <v>3765</v>
      </c>
      <c r="P255">
        <v>1660</v>
      </c>
      <c r="Q255" t="s">
        <v>147</v>
      </c>
      <c r="R255">
        <v>5</v>
      </c>
      <c r="T255" s="2"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s="1">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3">
      <c r="A256">
        <v>255</v>
      </c>
      <c r="B256" t="s">
        <v>319</v>
      </c>
      <c r="C256" t="s">
        <v>1060</v>
      </c>
      <c r="D256" t="s">
        <v>1074</v>
      </c>
      <c r="E256" s="1">
        <v>1197</v>
      </c>
      <c r="F256">
        <v>4</v>
      </c>
      <c r="G256">
        <v>4</v>
      </c>
      <c r="H256" t="s">
        <v>196</v>
      </c>
      <c r="I256" t="s">
        <v>143</v>
      </c>
      <c r="J256" t="s">
        <v>197</v>
      </c>
      <c r="K256" t="s">
        <v>145</v>
      </c>
      <c r="L256">
        <v>43</v>
      </c>
      <c r="M256" t="s">
        <v>184</v>
      </c>
      <c r="N256">
        <v>1520</v>
      </c>
      <c r="O256">
        <v>3765</v>
      </c>
      <c r="P256">
        <v>1660</v>
      </c>
      <c r="Q256" t="s">
        <v>147</v>
      </c>
      <c r="R256">
        <v>5</v>
      </c>
      <c r="T256" s="2"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s="1">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3">
      <c r="A257">
        <v>256</v>
      </c>
      <c r="B257" t="s">
        <v>785</v>
      </c>
      <c r="C257" t="s">
        <v>1075</v>
      </c>
      <c r="D257" t="s">
        <v>1076</v>
      </c>
      <c r="E257" s="1">
        <v>1198</v>
      </c>
      <c r="F257">
        <v>3</v>
      </c>
      <c r="G257">
        <v>4</v>
      </c>
      <c r="H257" t="s">
        <v>196</v>
      </c>
      <c r="I257" t="s">
        <v>143</v>
      </c>
      <c r="J257" t="s">
        <v>238</v>
      </c>
      <c r="K257" t="s">
        <v>145</v>
      </c>
      <c r="L257">
        <v>35</v>
      </c>
      <c r="M257" t="s">
        <v>146</v>
      </c>
      <c r="N257">
        <v>1655</v>
      </c>
      <c r="O257">
        <v>3700</v>
      </c>
      <c r="P257">
        <v>1735</v>
      </c>
      <c r="Q257" t="s">
        <v>147</v>
      </c>
      <c r="R257">
        <v>5</v>
      </c>
      <c r="S257">
        <v>15.5</v>
      </c>
      <c r="T257" s="1">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3">
      <c r="A258">
        <v>257</v>
      </c>
      <c r="B258" t="s">
        <v>785</v>
      </c>
      <c r="C258" t="s">
        <v>1075</v>
      </c>
      <c r="D258" t="s">
        <v>1085</v>
      </c>
      <c r="E258" s="1">
        <v>1198</v>
      </c>
      <c r="F258">
        <v>3</v>
      </c>
      <c r="G258">
        <v>4</v>
      </c>
      <c r="H258" t="s">
        <v>196</v>
      </c>
      <c r="I258" t="s">
        <v>143</v>
      </c>
      <c r="J258" t="s">
        <v>197</v>
      </c>
      <c r="K258" t="s">
        <v>145</v>
      </c>
      <c r="L258">
        <v>35</v>
      </c>
      <c r="M258" t="s">
        <v>146</v>
      </c>
      <c r="N258">
        <v>1655</v>
      </c>
      <c r="O258">
        <v>3700</v>
      </c>
      <c r="P258">
        <v>1735</v>
      </c>
      <c r="Q258" t="s">
        <v>147</v>
      </c>
      <c r="R258">
        <v>5</v>
      </c>
      <c r="S258">
        <v>15.5</v>
      </c>
      <c r="T258" s="1">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3">
      <c r="A259">
        <v>258</v>
      </c>
      <c r="B259" t="s">
        <v>785</v>
      </c>
      <c r="C259" t="s">
        <v>1075</v>
      </c>
      <c r="D259" t="s">
        <v>1086</v>
      </c>
      <c r="E259" s="1">
        <v>1198</v>
      </c>
      <c r="F259">
        <v>3</v>
      </c>
      <c r="G259">
        <v>4</v>
      </c>
      <c r="H259" t="s">
        <v>196</v>
      </c>
      <c r="I259" t="s">
        <v>143</v>
      </c>
      <c r="J259" t="s">
        <v>197</v>
      </c>
      <c r="K259" t="s">
        <v>145</v>
      </c>
      <c r="L259">
        <v>35</v>
      </c>
      <c r="M259" t="s">
        <v>460</v>
      </c>
      <c r="N259">
        <v>1655</v>
      </c>
      <c r="O259">
        <v>3700</v>
      </c>
      <c r="P259">
        <v>1735</v>
      </c>
      <c r="Q259" t="s">
        <v>147</v>
      </c>
      <c r="R259">
        <v>5</v>
      </c>
      <c r="S259">
        <v>22.25</v>
      </c>
      <c r="T259" s="1">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3">
      <c r="A260">
        <v>259</v>
      </c>
      <c r="B260" t="s">
        <v>785</v>
      </c>
      <c r="C260" t="s">
        <v>1075</v>
      </c>
      <c r="D260" t="s">
        <v>1089</v>
      </c>
      <c r="E260" s="1">
        <v>1198</v>
      </c>
      <c r="F260">
        <v>3</v>
      </c>
      <c r="G260">
        <v>4</v>
      </c>
      <c r="H260" t="s">
        <v>196</v>
      </c>
      <c r="I260" t="s">
        <v>143</v>
      </c>
      <c r="J260" t="s">
        <v>197</v>
      </c>
      <c r="K260" t="s">
        <v>145</v>
      </c>
      <c r="L260">
        <v>35</v>
      </c>
      <c r="M260" t="s">
        <v>460</v>
      </c>
      <c r="N260">
        <v>1655</v>
      </c>
      <c r="O260">
        <v>3700</v>
      </c>
      <c r="P260">
        <v>1735</v>
      </c>
      <c r="Q260" t="s">
        <v>147</v>
      </c>
      <c r="R260">
        <v>5</v>
      </c>
      <c r="S260">
        <v>22.25</v>
      </c>
      <c r="T260" s="1">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3">
      <c r="A261">
        <v>260</v>
      </c>
      <c r="B261" t="s">
        <v>785</v>
      </c>
      <c r="C261" t="s">
        <v>1075</v>
      </c>
      <c r="D261" t="s">
        <v>1090</v>
      </c>
      <c r="E261" s="1">
        <v>1198</v>
      </c>
      <c r="F261">
        <v>3</v>
      </c>
      <c r="G261">
        <v>4</v>
      </c>
      <c r="H261" t="s">
        <v>196</v>
      </c>
      <c r="I261" t="s">
        <v>143</v>
      </c>
      <c r="J261" t="s">
        <v>197</v>
      </c>
      <c r="K261" t="s">
        <v>145</v>
      </c>
      <c r="L261">
        <v>35</v>
      </c>
      <c r="M261" t="s">
        <v>460</v>
      </c>
      <c r="N261">
        <v>1655</v>
      </c>
      <c r="O261">
        <v>3700</v>
      </c>
      <c r="P261">
        <v>1735</v>
      </c>
      <c r="Q261" t="s">
        <v>147</v>
      </c>
      <c r="R261">
        <v>5</v>
      </c>
      <c r="S261">
        <v>22.25</v>
      </c>
      <c r="T261" s="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3">
      <c r="A262">
        <v>261</v>
      </c>
      <c r="B262" t="s">
        <v>785</v>
      </c>
      <c r="C262" t="s">
        <v>1075</v>
      </c>
      <c r="D262" t="s">
        <v>1091</v>
      </c>
      <c r="E262" s="1">
        <v>1198</v>
      </c>
      <c r="F262">
        <v>3</v>
      </c>
      <c r="G262">
        <v>4</v>
      </c>
      <c r="H262" t="s">
        <v>196</v>
      </c>
      <c r="I262" t="s">
        <v>143</v>
      </c>
      <c r="J262" t="s">
        <v>197</v>
      </c>
      <c r="K262" t="s">
        <v>145</v>
      </c>
      <c r="L262">
        <v>35</v>
      </c>
      <c r="M262" t="s">
        <v>146</v>
      </c>
      <c r="N262">
        <v>1655</v>
      </c>
      <c r="O262">
        <v>3700</v>
      </c>
      <c r="P262">
        <v>1735</v>
      </c>
      <c r="Q262" t="s">
        <v>147</v>
      </c>
      <c r="R262">
        <v>5</v>
      </c>
      <c r="S262">
        <v>15.5</v>
      </c>
      <c r="T262" s="1">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3">
      <c r="A263">
        <v>262</v>
      </c>
      <c r="B263" t="s">
        <v>785</v>
      </c>
      <c r="C263" t="s">
        <v>1075</v>
      </c>
      <c r="D263" t="s">
        <v>1092</v>
      </c>
      <c r="E263" s="1">
        <v>1198</v>
      </c>
      <c r="F263">
        <v>3</v>
      </c>
      <c r="G263">
        <v>4</v>
      </c>
      <c r="H263" t="s">
        <v>196</v>
      </c>
      <c r="I263" t="s">
        <v>143</v>
      </c>
      <c r="J263" t="s">
        <v>197</v>
      </c>
      <c r="K263" t="s">
        <v>145</v>
      </c>
      <c r="L263">
        <v>35</v>
      </c>
      <c r="M263" t="s">
        <v>146</v>
      </c>
      <c r="N263">
        <v>1655</v>
      </c>
      <c r="O263">
        <v>3700</v>
      </c>
      <c r="P263">
        <v>1735</v>
      </c>
      <c r="Q263" t="s">
        <v>147</v>
      </c>
      <c r="R263">
        <v>5</v>
      </c>
      <c r="S263">
        <v>15.5</v>
      </c>
      <c r="T263" s="1">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3">
      <c r="A264">
        <v>263</v>
      </c>
      <c r="B264" t="s">
        <v>785</v>
      </c>
      <c r="C264" t="s">
        <v>1075</v>
      </c>
      <c r="D264" t="s">
        <v>1093</v>
      </c>
      <c r="E264" s="1">
        <v>1198</v>
      </c>
      <c r="F264">
        <v>3</v>
      </c>
      <c r="G264">
        <v>4</v>
      </c>
      <c r="H264" t="s">
        <v>196</v>
      </c>
      <c r="I264" t="s">
        <v>143</v>
      </c>
      <c r="J264" t="s">
        <v>197</v>
      </c>
      <c r="K264" t="s">
        <v>145</v>
      </c>
      <c r="L264">
        <v>35</v>
      </c>
      <c r="M264" t="s">
        <v>460</v>
      </c>
      <c r="N264">
        <v>1655</v>
      </c>
      <c r="O264">
        <v>3700</v>
      </c>
      <c r="P264">
        <v>1735</v>
      </c>
      <c r="Q264" t="s">
        <v>147</v>
      </c>
      <c r="R264">
        <v>5</v>
      </c>
      <c r="S264">
        <v>22.25</v>
      </c>
      <c r="T264" s="1">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3">
      <c r="A265">
        <v>264</v>
      </c>
      <c r="B265" t="s">
        <v>785</v>
      </c>
      <c r="C265" t="s">
        <v>1075</v>
      </c>
      <c r="D265" t="s">
        <v>1094</v>
      </c>
      <c r="E265" s="1">
        <v>1198</v>
      </c>
      <c r="F265">
        <v>3</v>
      </c>
      <c r="G265">
        <v>4</v>
      </c>
      <c r="H265" t="s">
        <v>196</v>
      </c>
      <c r="I265" t="s">
        <v>143</v>
      </c>
      <c r="J265" t="s">
        <v>197</v>
      </c>
      <c r="K265" t="s">
        <v>145</v>
      </c>
      <c r="L265">
        <v>35</v>
      </c>
      <c r="M265" t="s">
        <v>146</v>
      </c>
      <c r="N265">
        <v>1655</v>
      </c>
      <c r="O265">
        <v>3700</v>
      </c>
      <c r="P265">
        <v>1735</v>
      </c>
      <c r="Q265" t="s">
        <v>147</v>
      </c>
      <c r="R265">
        <v>5</v>
      </c>
      <c r="S265">
        <v>15.5</v>
      </c>
      <c r="T265" s="1">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s="1">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3">
      <c r="A266">
        <v>265</v>
      </c>
      <c r="B266" t="s">
        <v>785</v>
      </c>
      <c r="C266" t="s">
        <v>1075</v>
      </c>
      <c r="D266" t="s">
        <v>1095</v>
      </c>
      <c r="E266" s="1">
        <v>1198</v>
      </c>
      <c r="F266">
        <v>3</v>
      </c>
      <c r="G266">
        <v>4</v>
      </c>
      <c r="H266" t="s">
        <v>196</v>
      </c>
      <c r="I266" t="s">
        <v>143</v>
      </c>
      <c r="J266" t="s">
        <v>197</v>
      </c>
      <c r="K266" t="s">
        <v>145</v>
      </c>
      <c r="L266">
        <v>35</v>
      </c>
      <c r="M266" t="s">
        <v>460</v>
      </c>
      <c r="N266">
        <v>1655</v>
      </c>
      <c r="O266">
        <v>3700</v>
      </c>
      <c r="P266">
        <v>1735</v>
      </c>
      <c r="Q266" t="s">
        <v>147</v>
      </c>
      <c r="R266">
        <v>5</v>
      </c>
      <c r="S266">
        <v>22.25</v>
      </c>
      <c r="T266" s="1">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s="1">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3">
      <c r="A267">
        <v>266</v>
      </c>
      <c r="B267" t="s">
        <v>785</v>
      </c>
      <c r="C267" t="s">
        <v>1075</v>
      </c>
      <c r="D267" t="s">
        <v>1096</v>
      </c>
      <c r="E267" s="1">
        <v>1198</v>
      </c>
      <c r="F267">
        <v>3</v>
      </c>
      <c r="G267">
        <v>4</v>
      </c>
      <c r="H267" t="s">
        <v>196</v>
      </c>
      <c r="I267" t="s">
        <v>143</v>
      </c>
      <c r="J267" t="s">
        <v>197</v>
      </c>
      <c r="K267" t="s">
        <v>145</v>
      </c>
      <c r="L267">
        <v>35</v>
      </c>
      <c r="M267" t="s">
        <v>146</v>
      </c>
      <c r="N267">
        <v>1655</v>
      </c>
      <c r="O267">
        <v>3700</v>
      </c>
      <c r="P267">
        <v>1735</v>
      </c>
      <c r="Q267" t="s">
        <v>147</v>
      </c>
      <c r="R267">
        <v>5</v>
      </c>
      <c r="S267">
        <v>15.5</v>
      </c>
      <c r="T267" s="1">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s="1">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3">
      <c r="A268">
        <v>267</v>
      </c>
      <c r="B268" t="s">
        <v>785</v>
      </c>
      <c r="C268" t="s">
        <v>1075</v>
      </c>
      <c r="D268" t="s">
        <v>1097</v>
      </c>
      <c r="E268" s="1">
        <v>1198</v>
      </c>
      <c r="F268">
        <v>3</v>
      </c>
      <c r="G268">
        <v>4</v>
      </c>
      <c r="H268" t="s">
        <v>196</v>
      </c>
      <c r="I268" t="s">
        <v>143</v>
      </c>
      <c r="J268" t="s">
        <v>197</v>
      </c>
      <c r="K268" t="s">
        <v>145</v>
      </c>
      <c r="L268">
        <v>35</v>
      </c>
      <c r="M268" t="s">
        <v>460</v>
      </c>
      <c r="N268">
        <v>1655</v>
      </c>
      <c r="O268">
        <v>3700</v>
      </c>
      <c r="P268">
        <v>1735</v>
      </c>
      <c r="Q268" t="s">
        <v>147</v>
      </c>
      <c r="R268">
        <v>5</v>
      </c>
      <c r="S268">
        <v>22.25</v>
      </c>
      <c r="T268" s="1">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s="1">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3">
      <c r="A269">
        <v>268</v>
      </c>
      <c r="B269" t="s">
        <v>785</v>
      </c>
      <c r="C269" t="s">
        <v>1075</v>
      </c>
      <c r="D269" t="s">
        <v>1098</v>
      </c>
      <c r="E269" s="1">
        <v>1198</v>
      </c>
      <c r="F269">
        <v>3</v>
      </c>
      <c r="G269">
        <v>4</v>
      </c>
      <c r="H269" t="s">
        <v>196</v>
      </c>
      <c r="I269" t="s">
        <v>143</v>
      </c>
      <c r="J269" t="s">
        <v>197</v>
      </c>
      <c r="K269" t="s">
        <v>145</v>
      </c>
      <c r="L269">
        <v>35</v>
      </c>
      <c r="M269" t="s">
        <v>146</v>
      </c>
      <c r="N269">
        <v>1655</v>
      </c>
      <c r="O269">
        <v>3700</v>
      </c>
      <c r="P269">
        <v>1735</v>
      </c>
      <c r="Q269" t="s">
        <v>147</v>
      </c>
      <c r="R269">
        <v>5</v>
      </c>
      <c r="S269">
        <v>15.5</v>
      </c>
      <c r="T269" s="1">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3">
      <c r="A270">
        <v>269</v>
      </c>
      <c r="B270" t="s">
        <v>785</v>
      </c>
      <c r="C270" t="s">
        <v>1075</v>
      </c>
      <c r="D270" t="s">
        <v>1099</v>
      </c>
      <c r="E270" s="1">
        <v>1198</v>
      </c>
      <c r="F270">
        <v>3</v>
      </c>
      <c r="G270">
        <v>4</v>
      </c>
      <c r="H270" t="s">
        <v>196</v>
      </c>
      <c r="I270" t="s">
        <v>143</v>
      </c>
      <c r="J270" t="s">
        <v>197</v>
      </c>
      <c r="K270" t="s">
        <v>145</v>
      </c>
      <c r="L270">
        <v>35</v>
      </c>
      <c r="M270" t="s">
        <v>146</v>
      </c>
      <c r="N270">
        <v>1655</v>
      </c>
      <c r="O270">
        <v>3700</v>
      </c>
      <c r="P270">
        <v>1735</v>
      </c>
      <c r="Q270" t="s">
        <v>147</v>
      </c>
      <c r="R270">
        <v>5</v>
      </c>
      <c r="S270">
        <v>15.5</v>
      </c>
      <c r="T270" s="1">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3">
      <c r="A271">
        <v>270</v>
      </c>
      <c r="B271" t="s">
        <v>785</v>
      </c>
      <c r="C271" t="s">
        <v>1075</v>
      </c>
      <c r="D271" t="s">
        <v>1100</v>
      </c>
      <c r="E271" s="1">
        <v>1198</v>
      </c>
      <c r="F271">
        <v>3</v>
      </c>
      <c r="G271">
        <v>4</v>
      </c>
      <c r="H271" t="s">
        <v>196</v>
      </c>
      <c r="I271" t="s">
        <v>143</v>
      </c>
      <c r="J271" t="s">
        <v>197</v>
      </c>
      <c r="K271" t="s">
        <v>145</v>
      </c>
      <c r="L271">
        <v>35</v>
      </c>
      <c r="M271" t="s">
        <v>146</v>
      </c>
      <c r="N271">
        <v>1655</v>
      </c>
      <c r="O271">
        <v>3700</v>
      </c>
      <c r="P271">
        <v>1735</v>
      </c>
      <c r="Q271" t="s">
        <v>147</v>
      </c>
      <c r="R271">
        <v>5</v>
      </c>
      <c r="S271">
        <v>15.5</v>
      </c>
      <c r="T271" s="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s="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3">
      <c r="A272">
        <v>271</v>
      </c>
      <c r="B272" t="s">
        <v>785</v>
      </c>
      <c r="C272" t="s">
        <v>1075</v>
      </c>
      <c r="D272" t="s">
        <v>1101</v>
      </c>
      <c r="E272" s="1">
        <v>1198</v>
      </c>
      <c r="F272">
        <v>3</v>
      </c>
      <c r="G272">
        <v>4</v>
      </c>
      <c r="H272" t="s">
        <v>196</v>
      </c>
      <c r="I272" t="s">
        <v>143</v>
      </c>
      <c r="J272" t="s">
        <v>197</v>
      </c>
      <c r="K272" t="s">
        <v>145</v>
      </c>
      <c r="L272">
        <v>35</v>
      </c>
      <c r="M272" t="s">
        <v>460</v>
      </c>
      <c r="N272">
        <v>1655</v>
      </c>
      <c r="O272">
        <v>3700</v>
      </c>
      <c r="P272">
        <v>1735</v>
      </c>
      <c r="Q272" t="s">
        <v>147</v>
      </c>
      <c r="R272">
        <v>5</v>
      </c>
      <c r="S272">
        <v>22.25</v>
      </c>
      <c r="T272" s="1">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3">
      <c r="A273">
        <v>272</v>
      </c>
      <c r="B273" t="s">
        <v>785</v>
      </c>
      <c r="C273" t="s">
        <v>1075</v>
      </c>
      <c r="D273" t="s">
        <v>1102</v>
      </c>
      <c r="E273" s="1">
        <v>1198</v>
      </c>
      <c r="F273">
        <v>3</v>
      </c>
      <c r="G273">
        <v>4</v>
      </c>
      <c r="H273" t="s">
        <v>196</v>
      </c>
      <c r="I273" t="s">
        <v>143</v>
      </c>
      <c r="J273" t="s">
        <v>197</v>
      </c>
      <c r="K273" t="s">
        <v>145</v>
      </c>
      <c r="L273">
        <v>35</v>
      </c>
      <c r="M273" t="s">
        <v>460</v>
      </c>
      <c r="N273">
        <v>1655</v>
      </c>
      <c r="O273">
        <v>3700</v>
      </c>
      <c r="P273">
        <v>1735</v>
      </c>
      <c r="Q273" t="s">
        <v>147</v>
      </c>
      <c r="R273">
        <v>5</v>
      </c>
      <c r="S273">
        <v>22.25</v>
      </c>
      <c r="T273" s="1">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3">
      <c r="A274">
        <v>273</v>
      </c>
      <c r="B274" t="s">
        <v>785</v>
      </c>
      <c r="C274" t="s">
        <v>1075</v>
      </c>
      <c r="D274" t="s">
        <v>1103</v>
      </c>
      <c r="E274" s="1">
        <v>1198</v>
      </c>
      <c r="F274">
        <v>3</v>
      </c>
      <c r="G274">
        <v>4</v>
      </c>
      <c r="H274" t="s">
        <v>196</v>
      </c>
      <c r="I274" t="s">
        <v>143</v>
      </c>
      <c r="J274" t="s">
        <v>197</v>
      </c>
      <c r="K274" t="s">
        <v>145</v>
      </c>
      <c r="L274">
        <v>35</v>
      </c>
      <c r="M274" t="s">
        <v>460</v>
      </c>
      <c r="N274">
        <v>1655</v>
      </c>
      <c r="O274">
        <v>3700</v>
      </c>
      <c r="P274">
        <v>1735</v>
      </c>
      <c r="Q274" t="s">
        <v>147</v>
      </c>
      <c r="R274">
        <v>5</v>
      </c>
      <c r="S274">
        <v>22.25</v>
      </c>
      <c r="T274" s="1">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s="1">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3">
      <c r="A275">
        <v>274</v>
      </c>
      <c r="B275" t="s">
        <v>785</v>
      </c>
      <c r="C275" t="s">
        <v>1075</v>
      </c>
      <c r="D275" t="s">
        <v>1104</v>
      </c>
      <c r="E275" s="1">
        <v>1198</v>
      </c>
      <c r="F275">
        <v>3</v>
      </c>
      <c r="G275">
        <v>4</v>
      </c>
      <c r="H275" t="s">
        <v>196</v>
      </c>
      <c r="I275" t="s">
        <v>143</v>
      </c>
      <c r="J275" t="s">
        <v>197</v>
      </c>
      <c r="K275" t="s">
        <v>145</v>
      </c>
      <c r="L275">
        <v>35</v>
      </c>
      <c r="M275" t="s">
        <v>460</v>
      </c>
      <c r="N275">
        <v>1655</v>
      </c>
      <c r="O275">
        <v>3700</v>
      </c>
      <c r="P275">
        <v>1735</v>
      </c>
      <c r="Q275" t="s">
        <v>147</v>
      </c>
      <c r="R275">
        <v>5</v>
      </c>
      <c r="S275">
        <v>22.25</v>
      </c>
      <c r="T275" s="1">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3">
      <c r="A276">
        <v>275</v>
      </c>
      <c r="B276" t="s">
        <v>785</v>
      </c>
      <c r="C276" t="s">
        <v>1075</v>
      </c>
      <c r="D276" t="s">
        <v>1105</v>
      </c>
      <c r="E276" s="1">
        <v>1198</v>
      </c>
      <c r="F276">
        <v>3</v>
      </c>
      <c r="G276">
        <v>4</v>
      </c>
      <c r="H276" t="s">
        <v>196</v>
      </c>
      <c r="I276" t="s">
        <v>143</v>
      </c>
      <c r="J276" t="s">
        <v>197</v>
      </c>
      <c r="K276" t="s">
        <v>145</v>
      </c>
      <c r="L276">
        <v>35</v>
      </c>
      <c r="M276" t="s">
        <v>460</v>
      </c>
      <c r="N276">
        <v>1655</v>
      </c>
      <c r="O276">
        <v>3700</v>
      </c>
      <c r="P276">
        <v>1735</v>
      </c>
      <c r="Q276" t="s">
        <v>147</v>
      </c>
      <c r="R276">
        <v>5</v>
      </c>
      <c r="S276">
        <v>22.25</v>
      </c>
      <c r="T276" s="1">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3">
      <c r="A277">
        <v>276</v>
      </c>
      <c r="B277" t="s">
        <v>785</v>
      </c>
      <c r="C277" t="s">
        <v>1075</v>
      </c>
      <c r="D277" t="s">
        <v>1106</v>
      </c>
      <c r="E277" s="1">
        <v>1198</v>
      </c>
      <c r="F277">
        <v>3</v>
      </c>
      <c r="G277">
        <v>4</v>
      </c>
      <c r="H277" t="s">
        <v>196</v>
      </c>
      <c r="I277" t="s">
        <v>143</v>
      </c>
      <c r="J277" t="s">
        <v>238</v>
      </c>
      <c r="K277" t="s">
        <v>145</v>
      </c>
      <c r="L277">
        <v>35</v>
      </c>
      <c r="M277" t="s">
        <v>146</v>
      </c>
      <c r="N277">
        <v>1655</v>
      </c>
      <c r="O277">
        <v>3700</v>
      </c>
      <c r="P277">
        <v>1735</v>
      </c>
      <c r="Q277" t="s">
        <v>147</v>
      </c>
      <c r="R277">
        <v>5</v>
      </c>
      <c r="S277">
        <v>15.5</v>
      </c>
      <c r="T277" s="1">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3">
      <c r="A278">
        <v>277</v>
      </c>
      <c r="B278" t="s">
        <v>785</v>
      </c>
      <c r="C278" t="s">
        <v>1075</v>
      </c>
      <c r="D278" t="s">
        <v>1107</v>
      </c>
      <c r="E278" s="1">
        <v>1198</v>
      </c>
      <c r="F278">
        <v>3</v>
      </c>
      <c r="G278">
        <v>4</v>
      </c>
      <c r="H278" t="s">
        <v>196</v>
      </c>
      <c r="I278" t="s">
        <v>143</v>
      </c>
      <c r="J278" t="s">
        <v>238</v>
      </c>
      <c r="K278" t="s">
        <v>145</v>
      </c>
      <c r="L278">
        <v>35</v>
      </c>
      <c r="M278" t="s">
        <v>146</v>
      </c>
      <c r="N278">
        <v>1655</v>
      </c>
      <c r="O278">
        <v>3700</v>
      </c>
      <c r="P278">
        <v>1735</v>
      </c>
      <c r="Q278" t="s">
        <v>147</v>
      </c>
      <c r="R278">
        <v>5</v>
      </c>
      <c r="S278">
        <v>15.5</v>
      </c>
      <c r="T278" s="1">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3">
      <c r="A279">
        <v>278</v>
      </c>
      <c r="B279" t="s">
        <v>235</v>
      </c>
      <c r="C279" t="s">
        <v>1108</v>
      </c>
      <c r="D279" t="s">
        <v>274</v>
      </c>
      <c r="E279" s="1">
        <v>1197</v>
      </c>
      <c r="F279">
        <v>4</v>
      </c>
      <c r="G279">
        <v>4</v>
      </c>
      <c r="H279" t="s">
        <v>196</v>
      </c>
      <c r="I279" t="s">
        <v>143</v>
      </c>
      <c r="J279" t="s">
        <v>197</v>
      </c>
      <c r="K279" t="s">
        <v>145</v>
      </c>
      <c r="L279">
        <v>37</v>
      </c>
      <c r="M279" t="s">
        <v>146</v>
      </c>
      <c r="N279">
        <v>1530</v>
      </c>
      <c r="O279">
        <v>3840</v>
      </c>
      <c r="P279">
        <v>1735</v>
      </c>
      <c r="Q279" t="s">
        <v>147</v>
      </c>
      <c r="R279">
        <v>5</v>
      </c>
      <c r="S279">
        <v>12.6</v>
      </c>
      <c r="T279" s="1">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s="1">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3">
      <c r="A280">
        <v>279</v>
      </c>
      <c r="B280" t="s">
        <v>235</v>
      </c>
      <c r="C280" t="s">
        <v>1108</v>
      </c>
      <c r="D280" t="s">
        <v>286</v>
      </c>
      <c r="E280" s="1">
        <v>1197</v>
      </c>
      <c r="F280">
        <v>4</v>
      </c>
      <c r="G280">
        <v>4</v>
      </c>
      <c r="H280" t="s">
        <v>196</v>
      </c>
      <c r="I280" t="s">
        <v>143</v>
      </c>
      <c r="J280" t="s">
        <v>197</v>
      </c>
      <c r="K280" t="s">
        <v>145</v>
      </c>
      <c r="L280">
        <v>37</v>
      </c>
      <c r="M280" t="s">
        <v>146</v>
      </c>
      <c r="N280">
        <v>1530</v>
      </c>
      <c r="O280">
        <v>3840</v>
      </c>
      <c r="P280">
        <v>1735</v>
      </c>
      <c r="Q280" t="s">
        <v>147</v>
      </c>
      <c r="R280">
        <v>5</v>
      </c>
      <c r="T280" s="2"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s="1">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3">
      <c r="A281">
        <v>280</v>
      </c>
      <c r="B281" t="s">
        <v>235</v>
      </c>
      <c r="C281" t="s">
        <v>1108</v>
      </c>
      <c r="D281" t="s">
        <v>393</v>
      </c>
      <c r="E281" s="1">
        <v>1197</v>
      </c>
      <c r="F281">
        <v>4</v>
      </c>
      <c r="G281">
        <v>4</v>
      </c>
      <c r="H281" t="s">
        <v>196</v>
      </c>
      <c r="I281" t="s">
        <v>143</v>
      </c>
      <c r="J281" t="s">
        <v>197</v>
      </c>
      <c r="K281" t="s">
        <v>145</v>
      </c>
      <c r="L281">
        <v>37</v>
      </c>
      <c r="M281" t="s">
        <v>146</v>
      </c>
      <c r="N281">
        <v>1530</v>
      </c>
      <c r="O281">
        <v>3840</v>
      </c>
      <c r="P281">
        <v>1735</v>
      </c>
      <c r="Q281" t="s">
        <v>147</v>
      </c>
      <c r="R281">
        <v>5</v>
      </c>
      <c r="T281" s="2"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s="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3">
      <c r="A282">
        <v>281</v>
      </c>
      <c r="B282" t="s">
        <v>235</v>
      </c>
      <c r="C282" t="s">
        <v>1108</v>
      </c>
      <c r="D282" t="s">
        <v>394</v>
      </c>
      <c r="E282" s="1">
        <v>1197</v>
      </c>
      <c r="F282">
        <v>4</v>
      </c>
      <c r="G282">
        <v>4</v>
      </c>
      <c r="H282" t="s">
        <v>196</v>
      </c>
      <c r="I282" t="s">
        <v>143</v>
      </c>
      <c r="J282" t="s">
        <v>197</v>
      </c>
      <c r="K282" t="s">
        <v>145</v>
      </c>
      <c r="L282">
        <v>37</v>
      </c>
      <c r="M282" t="s">
        <v>146</v>
      </c>
      <c r="N282">
        <v>1530</v>
      </c>
      <c r="O282">
        <v>3840</v>
      </c>
      <c r="P282">
        <v>1735</v>
      </c>
      <c r="Q282" t="s">
        <v>147</v>
      </c>
      <c r="R282">
        <v>5</v>
      </c>
      <c r="T282" s="2"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s="1">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3">
      <c r="A283">
        <v>282</v>
      </c>
      <c r="B283" t="s">
        <v>235</v>
      </c>
      <c r="C283" t="s">
        <v>1108</v>
      </c>
      <c r="D283" t="s">
        <v>396</v>
      </c>
      <c r="E283" s="1">
        <v>1197</v>
      </c>
      <c r="F283">
        <v>4</v>
      </c>
      <c r="G283">
        <v>4</v>
      </c>
      <c r="H283" t="s">
        <v>196</v>
      </c>
      <c r="I283" t="s">
        <v>143</v>
      </c>
      <c r="J283" t="s">
        <v>197</v>
      </c>
      <c r="K283" t="s">
        <v>145</v>
      </c>
      <c r="L283">
        <v>37</v>
      </c>
      <c r="M283" t="s">
        <v>146</v>
      </c>
      <c r="N283">
        <v>1530</v>
      </c>
      <c r="O283">
        <v>3840</v>
      </c>
      <c r="P283">
        <v>1735</v>
      </c>
      <c r="Q283" t="s">
        <v>147</v>
      </c>
      <c r="R283">
        <v>5</v>
      </c>
      <c r="T283" s="2"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s="1">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3">
      <c r="A284">
        <v>283</v>
      </c>
      <c r="B284" t="s">
        <v>235</v>
      </c>
      <c r="C284" t="s">
        <v>1108</v>
      </c>
      <c r="D284" t="s">
        <v>672</v>
      </c>
      <c r="E284" s="1">
        <v>1197</v>
      </c>
      <c r="F284">
        <v>4</v>
      </c>
      <c r="G284">
        <v>4</v>
      </c>
      <c r="H284" t="s">
        <v>196</v>
      </c>
      <c r="I284" t="s">
        <v>143</v>
      </c>
      <c r="J284" t="s">
        <v>197</v>
      </c>
      <c r="K284" t="s">
        <v>145</v>
      </c>
      <c r="L284">
        <v>37</v>
      </c>
      <c r="M284" t="s">
        <v>146</v>
      </c>
      <c r="N284">
        <v>1530</v>
      </c>
      <c r="O284">
        <v>3840</v>
      </c>
      <c r="P284">
        <v>1735</v>
      </c>
      <c r="Q284" t="s">
        <v>147</v>
      </c>
      <c r="R284">
        <v>5</v>
      </c>
      <c r="T284" s="2"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s="1">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3">
      <c r="A285">
        <v>284</v>
      </c>
      <c r="B285" t="s">
        <v>235</v>
      </c>
      <c r="C285" t="s">
        <v>1108</v>
      </c>
      <c r="D285" t="s">
        <v>531</v>
      </c>
      <c r="E285" s="1">
        <v>1248</v>
      </c>
      <c r="F285">
        <v>4</v>
      </c>
      <c r="G285">
        <v>4</v>
      </c>
      <c r="H285" t="s">
        <v>196</v>
      </c>
      <c r="I285" t="s">
        <v>143</v>
      </c>
      <c r="J285" t="s">
        <v>197</v>
      </c>
      <c r="K285" t="s">
        <v>145</v>
      </c>
      <c r="L285">
        <v>37</v>
      </c>
      <c r="M285" t="s">
        <v>460</v>
      </c>
      <c r="N285">
        <v>1530</v>
      </c>
      <c r="O285">
        <v>3840</v>
      </c>
      <c r="P285">
        <v>1735</v>
      </c>
      <c r="Q285" t="s">
        <v>147</v>
      </c>
      <c r="R285">
        <v>5</v>
      </c>
      <c r="T285" s="2"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s="1">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3">
      <c r="A286">
        <v>285</v>
      </c>
      <c r="B286" t="s">
        <v>235</v>
      </c>
      <c r="C286" t="s">
        <v>1108</v>
      </c>
      <c r="D286" t="s">
        <v>667</v>
      </c>
      <c r="E286" s="1">
        <v>1248</v>
      </c>
      <c r="F286">
        <v>4</v>
      </c>
      <c r="G286">
        <v>4</v>
      </c>
      <c r="H286" t="s">
        <v>196</v>
      </c>
      <c r="I286" t="s">
        <v>143</v>
      </c>
      <c r="J286" t="s">
        <v>197</v>
      </c>
      <c r="K286" t="s">
        <v>145</v>
      </c>
      <c r="L286">
        <v>37</v>
      </c>
      <c r="M286" t="s">
        <v>460</v>
      </c>
      <c r="N286">
        <v>1530</v>
      </c>
      <c r="O286">
        <v>3840</v>
      </c>
      <c r="P286">
        <v>1735</v>
      </c>
      <c r="Q286" t="s">
        <v>147</v>
      </c>
      <c r="R286">
        <v>5</v>
      </c>
      <c r="T286" s="2"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s="1">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3">
      <c r="A287">
        <v>286</v>
      </c>
      <c r="B287" t="s">
        <v>235</v>
      </c>
      <c r="C287" t="s">
        <v>1108</v>
      </c>
      <c r="D287" t="s">
        <v>677</v>
      </c>
      <c r="E287" s="1">
        <v>1248</v>
      </c>
      <c r="F287">
        <v>4</v>
      </c>
      <c r="G287">
        <v>4</v>
      </c>
      <c r="H287" t="s">
        <v>196</v>
      </c>
      <c r="I287" t="s">
        <v>143</v>
      </c>
      <c r="J287" t="s">
        <v>197</v>
      </c>
      <c r="K287" t="s">
        <v>145</v>
      </c>
      <c r="L287">
        <v>37</v>
      </c>
      <c r="M287" t="s">
        <v>460</v>
      </c>
      <c r="N287">
        <v>1530</v>
      </c>
      <c r="O287">
        <v>3840</v>
      </c>
      <c r="P287">
        <v>1735</v>
      </c>
      <c r="Q287" t="s">
        <v>147</v>
      </c>
      <c r="R287">
        <v>5</v>
      </c>
      <c r="T287" s="2"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s="1">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3">
      <c r="A288">
        <v>287</v>
      </c>
      <c r="B288" t="s">
        <v>235</v>
      </c>
      <c r="C288" t="s">
        <v>1108</v>
      </c>
      <c r="D288" t="s">
        <v>671</v>
      </c>
      <c r="E288" s="1">
        <v>1248</v>
      </c>
      <c r="F288">
        <v>4</v>
      </c>
      <c r="G288">
        <v>4</v>
      </c>
      <c r="H288" t="s">
        <v>196</v>
      </c>
      <c r="I288" t="s">
        <v>143</v>
      </c>
      <c r="J288" t="s">
        <v>197</v>
      </c>
      <c r="K288" t="s">
        <v>145</v>
      </c>
      <c r="L288">
        <v>37</v>
      </c>
      <c r="M288" t="s">
        <v>460</v>
      </c>
      <c r="N288">
        <v>1530</v>
      </c>
      <c r="O288">
        <v>3840</v>
      </c>
      <c r="P288">
        <v>1735</v>
      </c>
      <c r="Q288" t="s">
        <v>147</v>
      </c>
      <c r="R288">
        <v>5</v>
      </c>
      <c r="T288" s="2"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s="1">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3">
      <c r="A289">
        <v>288</v>
      </c>
      <c r="B289" t="s">
        <v>235</v>
      </c>
      <c r="C289" t="s">
        <v>1108</v>
      </c>
      <c r="D289" t="s">
        <v>669</v>
      </c>
      <c r="E289" s="1">
        <v>1248</v>
      </c>
      <c r="F289">
        <v>4</v>
      </c>
      <c r="G289">
        <v>4</v>
      </c>
      <c r="H289" t="s">
        <v>196</v>
      </c>
      <c r="I289" t="s">
        <v>143</v>
      </c>
      <c r="J289" t="s">
        <v>197</v>
      </c>
      <c r="K289" t="s">
        <v>145</v>
      </c>
      <c r="L289">
        <v>37</v>
      </c>
      <c r="M289" t="s">
        <v>460</v>
      </c>
      <c r="N289">
        <v>1530</v>
      </c>
      <c r="O289">
        <v>3840</v>
      </c>
      <c r="P289">
        <v>1735</v>
      </c>
      <c r="Q289" t="s">
        <v>147</v>
      </c>
      <c r="R289">
        <v>5</v>
      </c>
      <c r="T289" s="2"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s="1">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3">
      <c r="A290">
        <v>289</v>
      </c>
      <c r="B290" t="s">
        <v>235</v>
      </c>
      <c r="C290" t="s">
        <v>1108</v>
      </c>
      <c r="D290" t="s">
        <v>676</v>
      </c>
      <c r="E290" s="1">
        <v>1248</v>
      </c>
      <c r="F290">
        <v>4</v>
      </c>
      <c r="G290">
        <v>4</v>
      </c>
      <c r="H290" t="s">
        <v>196</v>
      </c>
      <c r="I290" t="s">
        <v>143</v>
      </c>
      <c r="J290" t="s">
        <v>197</v>
      </c>
      <c r="K290" t="s">
        <v>145</v>
      </c>
      <c r="L290">
        <v>37</v>
      </c>
      <c r="M290" t="s">
        <v>460</v>
      </c>
      <c r="N290">
        <v>1530</v>
      </c>
      <c r="O290">
        <v>3840</v>
      </c>
      <c r="P290">
        <v>1735</v>
      </c>
      <c r="Q290" t="s">
        <v>147</v>
      </c>
      <c r="R290">
        <v>5</v>
      </c>
      <c r="T290" s="2"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s="1">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3">
      <c r="A291">
        <v>290</v>
      </c>
      <c r="B291" t="s">
        <v>235</v>
      </c>
      <c r="C291" t="s">
        <v>1108</v>
      </c>
      <c r="D291" t="s">
        <v>674</v>
      </c>
      <c r="E291" s="1">
        <v>1197</v>
      </c>
      <c r="F291">
        <v>4</v>
      </c>
      <c r="G291">
        <v>4</v>
      </c>
      <c r="H291" t="s">
        <v>196</v>
      </c>
      <c r="I291" t="s">
        <v>143</v>
      </c>
      <c r="J291" t="s">
        <v>197</v>
      </c>
      <c r="K291" t="s">
        <v>145</v>
      </c>
      <c r="L291">
        <v>37</v>
      </c>
      <c r="M291" t="s">
        <v>146</v>
      </c>
      <c r="N291">
        <v>1530</v>
      </c>
      <c r="O291">
        <v>3840</v>
      </c>
      <c r="P291">
        <v>1735</v>
      </c>
      <c r="Q291" t="s">
        <v>147</v>
      </c>
      <c r="R291">
        <v>5</v>
      </c>
      <c r="T291" s="2"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s="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3">
      <c r="A292">
        <v>291</v>
      </c>
      <c r="B292" t="s">
        <v>235</v>
      </c>
      <c r="C292" t="s">
        <v>1108</v>
      </c>
      <c r="D292" t="s">
        <v>678</v>
      </c>
      <c r="E292" s="1">
        <v>1248</v>
      </c>
      <c r="F292">
        <v>4</v>
      </c>
      <c r="G292">
        <v>4</v>
      </c>
      <c r="H292" t="s">
        <v>196</v>
      </c>
      <c r="I292" t="s">
        <v>143</v>
      </c>
      <c r="J292" t="s">
        <v>197</v>
      </c>
      <c r="K292" t="s">
        <v>145</v>
      </c>
      <c r="L292">
        <v>37</v>
      </c>
      <c r="M292" t="s">
        <v>460</v>
      </c>
      <c r="N292">
        <v>1530</v>
      </c>
      <c r="O292">
        <v>3840</v>
      </c>
      <c r="P292">
        <v>1735</v>
      </c>
      <c r="Q292" t="s">
        <v>147</v>
      </c>
      <c r="R292">
        <v>5</v>
      </c>
      <c r="T292" s="2"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s="1">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3">
      <c r="A293">
        <v>292</v>
      </c>
      <c r="B293" t="s">
        <v>139</v>
      </c>
      <c r="C293" t="s">
        <v>1121</v>
      </c>
      <c r="D293" t="s">
        <v>502</v>
      </c>
      <c r="E293" s="1">
        <v>1199</v>
      </c>
      <c r="F293">
        <v>3</v>
      </c>
      <c r="G293">
        <v>4</v>
      </c>
      <c r="H293" t="s">
        <v>196</v>
      </c>
      <c r="I293" t="s">
        <v>143</v>
      </c>
      <c r="J293" t="s">
        <v>238</v>
      </c>
      <c r="K293" t="s">
        <v>145</v>
      </c>
      <c r="L293">
        <v>37</v>
      </c>
      <c r="M293" t="s">
        <v>146</v>
      </c>
      <c r="N293">
        <v>1523</v>
      </c>
      <c r="O293">
        <v>3990</v>
      </c>
      <c r="P293">
        <v>1755</v>
      </c>
      <c r="Q293" t="s">
        <v>147</v>
      </c>
      <c r="R293">
        <v>5</v>
      </c>
      <c r="T293" s="2"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3">
      <c r="A294">
        <v>293</v>
      </c>
      <c r="B294" t="s">
        <v>139</v>
      </c>
      <c r="C294" t="s">
        <v>1121</v>
      </c>
      <c r="D294" t="s">
        <v>503</v>
      </c>
      <c r="E294" s="1">
        <v>1199</v>
      </c>
      <c r="F294">
        <v>3</v>
      </c>
      <c r="G294">
        <v>4</v>
      </c>
      <c r="H294" t="s">
        <v>196</v>
      </c>
      <c r="I294" t="s">
        <v>143</v>
      </c>
      <c r="J294" t="s">
        <v>238</v>
      </c>
      <c r="K294" t="s">
        <v>145</v>
      </c>
      <c r="L294">
        <v>37</v>
      </c>
      <c r="M294" t="s">
        <v>146</v>
      </c>
      <c r="N294">
        <v>1523</v>
      </c>
      <c r="O294">
        <v>3990</v>
      </c>
      <c r="P294">
        <v>1755</v>
      </c>
      <c r="Q294" t="s">
        <v>147</v>
      </c>
      <c r="R294">
        <v>5</v>
      </c>
      <c r="T294" s="1">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3">
      <c r="A295">
        <v>294</v>
      </c>
      <c r="B295" t="s">
        <v>139</v>
      </c>
      <c r="C295" t="s">
        <v>1121</v>
      </c>
      <c r="D295" t="s">
        <v>495</v>
      </c>
      <c r="E295" s="1">
        <v>1199</v>
      </c>
      <c r="F295">
        <v>3</v>
      </c>
      <c r="G295">
        <v>4</v>
      </c>
      <c r="H295" t="s">
        <v>196</v>
      </c>
      <c r="I295" t="s">
        <v>143</v>
      </c>
      <c r="J295" t="s">
        <v>238</v>
      </c>
      <c r="K295" t="s">
        <v>145</v>
      </c>
      <c r="L295">
        <v>37</v>
      </c>
      <c r="M295" t="s">
        <v>146</v>
      </c>
      <c r="N295">
        <v>1523</v>
      </c>
      <c r="O295">
        <v>3990</v>
      </c>
      <c r="P295">
        <v>1755</v>
      </c>
      <c r="Q295" t="s">
        <v>147</v>
      </c>
      <c r="R295">
        <v>5</v>
      </c>
      <c r="T295" s="1">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3">
      <c r="A296">
        <v>295</v>
      </c>
      <c r="B296" t="s">
        <v>139</v>
      </c>
      <c r="C296" t="s">
        <v>1121</v>
      </c>
      <c r="D296" t="s">
        <v>1127</v>
      </c>
      <c r="E296" s="1">
        <v>1199</v>
      </c>
      <c r="F296">
        <v>3</v>
      </c>
      <c r="G296">
        <v>4</v>
      </c>
      <c r="H296" t="s">
        <v>196</v>
      </c>
      <c r="I296" t="s">
        <v>143</v>
      </c>
      <c r="J296" t="s">
        <v>238</v>
      </c>
      <c r="K296" t="s">
        <v>145</v>
      </c>
      <c r="L296">
        <v>37</v>
      </c>
      <c r="M296" t="s">
        <v>146</v>
      </c>
      <c r="N296">
        <v>1523</v>
      </c>
      <c r="O296">
        <v>3990</v>
      </c>
      <c r="P296">
        <v>1755</v>
      </c>
      <c r="Q296" t="s">
        <v>147</v>
      </c>
      <c r="R296">
        <v>5</v>
      </c>
      <c r="T296" s="1">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3">
      <c r="A297">
        <v>296</v>
      </c>
      <c r="B297" t="s">
        <v>139</v>
      </c>
      <c r="C297" t="s">
        <v>1121</v>
      </c>
      <c r="D297" t="s">
        <v>1128</v>
      </c>
      <c r="E297" s="1">
        <v>1199</v>
      </c>
      <c r="F297">
        <v>3</v>
      </c>
      <c r="G297">
        <v>4</v>
      </c>
      <c r="H297" t="s">
        <v>196</v>
      </c>
      <c r="I297" t="s">
        <v>143</v>
      </c>
      <c r="J297" t="s">
        <v>238</v>
      </c>
      <c r="K297" t="s">
        <v>145</v>
      </c>
      <c r="L297">
        <v>37</v>
      </c>
      <c r="M297" t="s">
        <v>146</v>
      </c>
      <c r="N297">
        <v>1523</v>
      </c>
      <c r="O297">
        <v>3990</v>
      </c>
      <c r="P297">
        <v>1755</v>
      </c>
      <c r="Q297" t="s">
        <v>147</v>
      </c>
      <c r="R297">
        <v>5</v>
      </c>
      <c r="T297" s="1">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3">
      <c r="A298">
        <v>297</v>
      </c>
      <c r="B298" t="s">
        <v>139</v>
      </c>
      <c r="C298" t="s">
        <v>1121</v>
      </c>
      <c r="D298" t="s">
        <v>490</v>
      </c>
      <c r="E298" s="1">
        <v>1497</v>
      </c>
      <c r="F298">
        <v>4</v>
      </c>
      <c r="G298">
        <v>4</v>
      </c>
      <c r="H298" t="s">
        <v>196</v>
      </c>
      <c r="I298" t="s">
        <v>143</v>
      </c>
      <c r="J298" t="s">
        <v>238</v>
      </c>
      <c r="K298" t="s">
        <v>145</v>
      </c>
      <c r="L298">
        <v>37</v>
      </c>
      <c r="M298" t="s">
        <v>460</v>
      </c>
      <c r="N298">
        <v>1523</v>
      </c>
      <c r="O298">
        <v>3990</v>
      </c>
      <c r="P298">
        <v>1755</v>
      </c>
      <c r="Q298" t="s">
        <v>147</v>
      </c>
      <c r="R298">
        <v>5</v>
      </c>
      <c r="T298" s="2"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3">
      <c r="A299">
        <v>298</v>
      </c>
      <c r="B299" t="s">
        <v>139</v>
      </c>
      <c r="C299" t="s">
        <v>1121</v>
      </c>
      <c r="D299" t="s">
        <v>492</v>
      </c>
      <c r="E299" s="1">
        <v>1497</v>
      </c>
      <c r="F299">
        <v>4</v>
      </c>
      <c r="G299">
        <v>4</v>
      </c>
      <c r="H299" t="s">
        <v>196</v>
      </c>
      <c r="I299" t="s">
        <v>143</v>
      </c>
      <c r="J299" t="s">
        <v>238</v>
      </c>
      <c r="K299" t="s">
        <v>145</v>
      </c>
      <c r="L299">
        <v>37</v>
      </c>
      <c r="M299" t="s">
        <v>460</v>
      </c>
      <c r="N299">
        <v>1523</v>
      </c>
      <c r="O299">
        <v>3990</v>
      </c>
      <c r="P299">
        <v>1755</v>
      </c>
      <c r="Q299" t="s">
        <v>147</v>
      </c>
      <c r="R299">
        <v>5</v>
      </c>
      <c r="T299" s="1">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3">
      <c r="A300">
        <v>299</v>
      </c>
      <c r="B300" t="s">
        <v>139</v>
      </c>
      <c r="C300" t="s">
        <v>1121</v>
      </c>
      <c r="D300" t="s">
        <v>478</v>
      </c>
      <c r="E300" s="1">
        <v>1497</v>
      </c>
      <c r="F300">
        <v>4</v>
      </c>
      <c r="G300">
        <v>4</v>
      </c>
      <c r="H300" t="s">
        <v>196</v>
      </c>
      <c r="I300" t="s">
        <v>143</v>
      </c>
      <c r="J300" t="s">
        <v>238</v>
      </c>
      <c r="K300" t="s">
        <v>145</v>
      </c>
      <c r="L300">
        <v>37</v>
      </c>
      <c r="M300" t="s">
        <v>460</v>
      </c>
      <c r="N300">
        <v>1523</v>
      </c>
      <c r="O300">
        <v>3990</v>
      </c>
      <c r="P300">
        <v>1755</v>
      </c>
      <c r="Q300" t="s">
        <v>147</v>
      </c>
      <c r="R300">
        <v>5</v>
      </c>
      <c r="T300" s="1">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3">
      <c r="A301">
        <v>300</v>
      </c>
      <c r="B301" t="s">
        <v>139</v>
      </c>
      <c r="C301" t="s">
        <v>1121</v>
      </c>
      <c r="D301" t="s">
        <v>1132</v>
      </c>
      <c r="E301" s="1">
        <v>1497</v>
      </c>
      <c r="F301">
        <v>4</v>
      </c>
      <c r="G301">
        <v>4</v>
      </c>
      <c r="H301" t="s">
        <v>196</v>
      </c>
      <c r="I301" t="s">
        <v>143</v>
      </c>
      <c r="J301" t="s">
        <v>238</v>
      </c>
      <c r="K301" t="s">
        <v>145</v>
      </c>
      <c r="L301">
        <v>37</v>
      </c>
      <c r="M301" t="s">
        <v>460</v>
      </c>
      <c r="N301">
        <v>1523</v>
      </c>
      <c r="O301">
        <v>3990</v>
      </c>
      <c r="P301">
        <v>1755</v>
      </c>
      <c r="Q301" t="s">
        <v>147</v>
      </c>
      <c r="R301">
        <v>5</v>
      </c>
      <c r="T301" s="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3">
      <c r="A302">
        <v>301</v>
      </c>
      <c r="B302" t="s">
        <v>139</v>
      </c>
      <c r="C302" t="s">
        <v>1121</v>
      </c>
      <c r="D302" t="s">
        <v>1133</v>
      </c>
      <c r="E302" s="1">
        <v>1497</v>
      </c>
      <c r="F302">
        <v>4</v>
      </c>
      <c r="G302">
        <v>4</v>
      </c>
      <c r="H302" t="s">
        <v>196</v>
      </c>
      <c r="I302" t="s">
        <v>143</v>
      </c>
      <c r="J302" t="s">
        <v>238</v>
      </c>
      <c r="K302" t="s">
        <v>145</v>
      </c>
      <c r="L302">
        <v>37</v>
      </c>
      <c r="M302" t="s">
        <v>460</v>
      </c>
      <c r="N302">
        <v>1523</v>
      </c>
      <c r="O302">
        <v>3990</v>
      </c>
      <c r="P302">
        <v>1755</v>
      </c>
      <c r="Q302" t="s">
        <v>147</v>
      </c>
      <c r="R302">
        <v>5</v>
      </c>
      <c r="T302" s="1">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3">
      <c r="A303">
        <v>302</v>
      </c>
      <c r="B303" t="s">
        <v>139</v>
      </c>
      <c r="C303" t="s">
        <v>1134</v>
      </c>
      <c r="D303" t="s">
        <v>361</v>
      </c>
      <c r="E303" s="1">
        <v>1199</v>
      </c>
      <c r="F303">
        <v>3</v>
      </c>
      <c r="G303">
        <v>4</v>
      </c>
      <c r="H303" t="s">
        <v>196</v>
      </c>
      <c r="I303" t="s">
        <v>143</v>
      </c>
      <c r="J303" t="s">
        <v>197</v>
      </c>
      <c r="K303" t="s">
        <v>145</v>
      </c>
      <c r="L303">
        <v>35</v>
      </c>
      <c r="M303" t="s">
        <v>146</v>
      </c>
      <c r="N303">
        <v>1537</v>
      </c>
      <c r="O303">
        <v>3992</v>
      </c>
      <c r="P303">
        <v>1677</v>
      </c>
      <c r="Q303" t="s">
        <v>509</v>
      </c>
      <c r="R303">
        <v>4</v>
      </c>
      <c r="S303">
        <v>24.12</v>
      </c>
      <c r="T303" s="1">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s="1">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3">
      <c r="A304">
        <v>303</v>
      </c>
      <c r="B304" t="s">
        <v>139</v>
      </c>
      <c r="C304" t="s">
        <v>1134</v>
      </c>
      <c r="D304" t="s">
        <v>1140</v>
      </c>
      <c r="E304" s="1">
        <v>1199</v>
      </c>
      <c r="F304">
        <v>3</v>
      </c>
      <c r="G304">
        <v>4</v>
      </c>
      <c r="H304" t="s">
        <v>196</v>
      </c>
      <c r="I304" t="s">
        <v>143</v>
      </c>
      <c r="J304" t="s">
        <v>197</v>
      </c>
      <c r="K304" t="s">
        <v>145</v>
      </c>
      <c r="L304">
        <v>35</v>
      </c>
      <c r="M304" t="s">
        <v>146</v>
      </c>
      <c r="N304">
        <v>1537</v>
      </c>
      <c r="O304">
        <v>3992</v>
      </c>
      <c r="P304">
        <v>1677</v>
      </c>
      <c r="Q304" t="s">
        <v>509</v>
      </c>
      <c r="R304">
        <v>4</v>
      </c>
      <c r="S304">
        <v>24.12</v>
      </c>
      <c r="T304" s="1">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s="1">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3">
      <c r="A305">
        <v>304</v>
      </c>
      <c r="B305" t="s">
        <v>139</v>
      </c>
      <c r="C305" t="s">
        <v>1134</v>
      </c>
      <c r="D305" t="s">
        <v>376</v>
      </c>
      <c r="E305" s="1">
        <v>1199</v>
      </c>
      <c r="F305">
        <v>3</v>
      </c>
      <c r="G305">
        <v>4</v>
      </c>
      <c r="H305" t="s">
        <v>196</v>
      </c>
      <c r="I305" t="s">
        <v>143</v>
      </c>
      <c r="J305" t="s">
        <v>197</v>
      </c>
      <c r="K305" t="s">
        <v>145</v>
      </c>
      <c r="L305">
        <v>35</v>
      </c>
      <c r="M305" t="s">
        <v>146</v>
      </c>
      <c r="N305">
        <v>1537</v>
      </c>
      <c r="O305">
        <v>3992</v>
      </c>
      <c r="P305">
        <v>1677</v>
      </c>
      <c r="Q305" t="s">
        <v>509</v>
      </c>
      <c r="R305">
        <v>4</v>
      </c>
      <c r="S305">
        <v>24.12</v>
      </c>
      <c r="T305" s="1">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s="1">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3">
      <c r="A306">
        <v>305</v>
      </c>
      <c r="B306" t="s">
        <v>139</v>
      </c>
      <c r="C306" t="s">
        <v>1134</v>
      </c>
      <c r="D306" t="s">
        <v>377</v>
      </c>
      <c r="E306" s="1">
        <v>1199</v>
      </c>
      <c r="F306">
        <v>3</v>
      </c>
      <c r="G306">
        <v>4</v>
      </c>
      <c r="H306" t="s">
        <v>196</v>
      </c>
      <c r="I306" t="s">
        <v>143</v>
      </c>
      <c r="J306" t="s">
        <v>197</v>
      </c>
      <c r="K306" t="s">
        <v>145</v>
      </c>
      <c r="L306">
        <v>35</v>
      </c>
      <c r="M306" t="s">
        <v>146</v>
      </c>
      <c r="N306">
        <v>1537</v>
      </c>
      <c r="O306">
        <v>3992</v>
      </c>
      <c r="P306">
        <v>1677</v>
      </c>
      <c r="Q306" t="s">
        <v>509</v>
      </c>
      <c r="R306">
        <v>4</v>
      </c>
      <c r="S306">
        <v>24.12</v>
      </c>
      <c r="T306" s="1">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s="1">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3">
      <c r="A307">
        <v>306</v>
      </c>
      <c r="B307" t="s">
        <v>139</v>
      </c>
      <c r="C307" t="s">
        <v>1134</v>
      </c>
      <c r="D307" t="s">
        <v>1142</v>
      </c>
      <c r="E307" s="1">
        <v>1199</v>
      </c>
      <c r="F307">
        <v>3</v>
      </c>
      <c r="G307">
        <v>4</v>
      </c>
      <c r="H307" t="s">
        <v>196</v>
      </c>
      <c r="I307" t="s">
        <v>143</v>
      </c>
      <c r="J307" t="s">
        <v>197</v>
      </c>
      <c r="K307" t="s">
        <v>145</v>
      </c>
      <c r="L307">
        <v>35</v>
      </c>
      <c r="M307" t="s">
        <v>146</v>
      </c>
      <c r="N307">
        <v>1537</v>
      </c>
      <c r="O307">
        <v>3992</v>
      </c>
      <c r="P307">
        <v>1677</v>
      </c>
      <c r="Q307" t="s">
        <v>509</v>
      </c>
      <c r="R307">
        <v>4</v>
      </c>
      <c r="S307">
        <v>24.12</v>
      </c>
      <c r="T307" s="1">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s="1">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3">
      <c r="A308">
        <v>307</v>
      </c>
      <c r="B308" t="s">
        <v>139</v>
      </c>
      <c r="C308" t="s">
        <v>1134</v>
      </c>
      <c r="D308" t="s">
        <v>386</v>
      </c>
      <c r="E308" s="1">
        <v>1199</v>
      </c>
      <c r="F308">
        <v>3</v>
      </c>
      <c r="G308">
        <v>4</v>
      </c>
      <c r="H308" t="s">
        <v>196</v>
      </c>
      <c r="I308" t="s">
        <v>143</v>
      </c>
      <c r="J308" t="s">
        <v>197</v>
      </c>
      <c r="K308" t="s">
        <v>145</v>
      </c>
      <c r="L308">
        <v>35</v>
      </c>
      <c r="M308" t="s">
        <v>146</v>
      </c>
      <c r="N308">
        <v>1537</v>
      </c>
      <c r="O308">
        <v>3992</v>
      </c>
      <c r="P308">
        <v>1677</v>
      </c>
      <c r="Q308" t="s">
        <v>509</v>
      </c>
      <c r="R308">
        <v>4</v>
      </c>
      <c r="S308">
        <v>24.12</v>
      </c>
      <c r="T308" s="1">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s="1">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3">
      <c r="A309">
        <v>308</v>
      </c>
      <c r="B309" t="s">
        <v>139</v>
      </c>
      <c r="C309" t="s">
        <v>1143</v>
      </c>
      <c r="D309" t="s">
        <v>502</v>
      </c>
      <c r="E309" s="1">
        <v>1193</v>
      </c>
      <c r="F309">
        <v>4</v>
      </c>
      <c r="G309">
        <v>4</v>
      </c>
      <c r="H309" t="s">
        <v>196</v>
      </c>
      <c r="I309" t="s">
        <v>143</v>
      </c>
      <c r="J309" t="s">
        <v>197</v>
      </c>
      <c r="K309" t="s">
        <v>145</v>
      </c>
      <c r="L309">
        <v>44</v>
      </c>
      <c r="M309" t="s">
        <v>146</v>
      </c>
      <c r="N309">
        <v>1570</v>
      </c>
      <c r="O309">
        <v>3995</v>
      </c>
      <c r="P309">
        <v>1706</v>
      </c>
      <c r="Q309" t="s">
        <v>509</v>
      </c>
      <c r="R309">
        <v>4</v>
      </c>
      <c r="S309">
        <v>13.2</v>
      </c>
      <c r="T309" s="1">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s="1">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3">
      <c r="A310">
        <v>309</v>
      </c>
      <c r="B310" t="s">
        <v>139</v>
      </c>
      <c r="C310" t="s">
        <v>1143</v>
      </c>
      <c r="D310" t="s">
        <v>490</v>
      </c>
      <c r="E310" s="1">
        <v>1248</v>
      </c>
      <c r="F310">
        <v>4</v>
      </c>
      <c r="G310">
        <v>4</v>
      </c>
      <c r="H310" t="s">
        <v>196</v>
      </c>
      <c r="I310" t="s">
        <v>143</v>
      </c>
      <c r="J310" t="s">
        <v>197</v>
      </c>
      <c r="K310" t="s">
        <v>145</v>
      </c>
      <c r="L310">
        <v>44</v>
      </c>
      <c r="M310" t="s">
        <v>460</v>
      </c>
      <c r="N310">
        <v>1570</v>
      </c>
      <c r="O310">
        <v>3995</v>
      </c>
      <c r="P310">
        <v>1706</v>
      </c>
      <c r="Q310" t="s">
        <v>509</v>
      </c>
      <c r="R310">
        <v>4</v>
      </c>
      <c r="S310">
        <v>19.2</v>
      </c>
      <c r="T310" s="1">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s="1">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3">
      <c r="A311">
        <v>310</v>
      </c>
      <c r="B311" t="s">
        <v>139</v>
      </c>
      <c r="C311" t="s">
        <v>1143</v>
      </c>
      <c r="D311" t="s">
        <v>503</v>
      </c>
      <c r="E311" s="1">
        <v>1193</v>
      </c>
      <c r="F311">
        <v>4</v>
      </c>
      <c r="G311">
        <v>4</v>
      </c>
      <c r="H311" t="s">
        <v>196</v>
      </c>
      <c r="I311" t="s">
        <v>143</v>
      </c>
      <c r="J311" t="s">
        <v>197</v>
      </c>
      <c r="K311" t="s">
        <v>145</v>
      </c>
      <c r="L311">
        <v>44</v>
      </c>
      <c r="M311" t="s">
        <v>146</v>
      </c>
      <c r="N311">
        <v>1570</v>
      </c>
      <c r="O311">
        <v>3995</v>
      </c>
      <c r="P311">
        <v>1706</v>
      </c>
      <c r="Q311" t="s">
        <v>509</v>
      </c>
      <c r="R311">
        <v>4</v>
      </c>
      <c r="S311">
        <v>13.2</v>
      </c>
      <c r="T311" s="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s="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3">
      <c r="A312">
        <v>311</v>
      </c>
      <c r="B312" t="s">
        <v>139</v>
      </c>
      <c r="C312" t="s">
        <v>1143</v>
      </c>
      <c r="D312" t="s">
        <v>505</v>
      </c>
      <c r="E312" s="1">
        <v>1193</v>
      </c>
      <c r="F312">
        <v>4</v>
      </c>
      <c r="G312">
        <v>4</v>
      </c>
      <c r="H312" t="s">
        <v>196</v>
      </c>
      <c r="I312" t="s">
        <v>143</v>
      </c>
      <c r="J312" t="s">
        <v>197</v>
      </c>
      <c r="K312" t="s">
        <v>145</v>
      </c>
      <c r="L312">
        <v>44</v>
      </c>
      <c r="M312" t="s">
        <v>146</v>
      </c>
      <c r="N312">
        <v>1570</v>
      </c>
      <c r="O312">
        <v>3995</v>
      </c>
      <c r="P312">
        <v>1706</v>
      </c>
      <c r="Q312" t="s">
        <v>509</v>
      </c>
      <c r="R312">
        <v>4</v>
      </c>
      <c r="S312">
        <v>13.2</v>
      </c>
      <c r="T312" s="1">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s="1">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3">
      <c r="A313">
        <v>312</v>
      </c>
      <c r="B313" t="s">
        <v>139</v>
      </c>
      <c r="C313" t="s">
        <v>1143</v>
      </c>
      <c r="D313" t="s">
        <v>495</v>
      </c>
      <c r="E313" s="1">
        <v>1193</v>
      </c>
      <c r="F313">
        <v>4</v>
      </c>
      <c r="G313">
        <v>4</v>
      </c>
      <c r="H313" t="s">
        <v>196</v>
      </c>
      <c r="I313" t="s">
        <v>143</v>
      </c>
      <c r="J313" t="s">
        <v>197</v>
      </c>
      <c r="K313" t="s">
        <v>145</v>
      </c>
      <c r="L313">
        <v>44</v>
      </c>
      <c r="M313" t="s">
        <v>146</v>
      </c>
      <c r="N313">
        <v>1570</v>
      </c>
      <c r="O313">
        <v>3995</v>
      </c>
      <c r="P313">
        <v>1706</v>
      </c>
      <c r="Q313" t="s">
        <v>509</v>
      </c>
      <c r="R313">
        <v>4</v>
      </c>
      <c r="S313">
        <v>13.2</v>
      </c>
      <c r="T313" s="1">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s="1">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3">
      <c r="A314">
        <v>313</v>
      </c>
      <c r="B314" t="s">
        <v>139</v>
      </c>
      <c r="C314" t="s">
        <v>1143</v>
      </c>
      <c r="D314" t="s">
        <v>492</v>
      </c>
      <c r="E314" s="1">
        <v>1248</v>
      </c>
      <c r="F314">
        <v>4</v>
      </c>
      <c r="G314">
        <v>4</v>
      </c>
      <c r="H314" t="s">
        <v>196</v>
      </c>
      <c r="I314" t="s">
        <v>143</v>
      </c>
      <c r="J314" t="s">
        <v>197</v>
      </c>
      <c r="K314" t="s">
        <v>145</v>
      </c>
      <c r="L314">
        <v>44</v>
      </c>
      <c r="M314" t="s">
        <v>460</v>
      </c>
      <c r="N314">
        <v>1570</v>
      </c>
      <c r="O314">
        <v>3995</v>
      </c>
      <c r="P314">
        <v>1706</v>
      </c>
      <c r="Q314" t="s">
        <v>509</v>
      </c>
      <c r="R314">
        <v>4</v>
      </c>
      <c r="S314">
        <v>19.2</v>
      </c>
      <c r="T314" s="1">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s="1">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3">
      <c r="A315">
        <v>314</v>
      </c>
      <c r="B315" t="s">
        <v>139</v>
      </c>
      <c r="C315" t="s">
        <v>1143</v>
      </c>
      <c r="D315" t="s">
        <v>494</v>
      </c>
      <c r="E315" s="1">
        <v>1248</v>
      </c>
      <c r="F315">
        <v>4</v>
      </c>
      <c r="G315">
        <v>4</v>
      </c>
      <c r="H315" t="s">
        <v>196</v>
      </c>
      <c r="I315" t="s">
        <v>143</v>
      </c>
      <c r="J315" t="s">
        <v>197</v>
      </c>
      <c r="K315" t="s">
        <v>145</v>
      </c>
      <c r="L315">
        <v>44</v>
      </c>
      <c r="M315" t="s">
        <v>460</v>
      </c>
      <c r="N315">
        <v>1570</v>
      </c>
      <c r="O315">
        <v>3995</v>
      </c>
      <c r="P315">
        <v>1706</v>
      </c>
      <c r="Q315" t="s">
        <v>509</v>
      </c>
      <c r="R315">
        <v>5</v>
      </c>
      <c r="S315">
        <v>19.2</v>
      </c>
      <c r="T315" s="1">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s="1">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3">
      <c r="A316">
        <v>315</v>
      </c>
      <c r="B316" t="s">
        <v>139</v>
      </c>
      <c r="C316" t="s">
        <v>1143</v>
      </c>
      <c r="D316" t="s">
        <v>478</v>
      </c>
      <c r="E316" s="1">
        <v>1248</v>
      </c>
      <c r="F316">
        <v>4</v>
      </c>
      <c r="G316">
        <v>4</v>
      </c>
      <c r="H316" t="s">
        <v>196</v>
      </c>
      <c r="I316" t="s">
        <v>143</v>
      </c>
      <c r="J316" t="s">
        <v>197</v>
      </c>
      <c r="K316" t="s">
        <v>145</v>
      </c>
      <c r="L316">
        <v>44</v>
      </c>
      <c r="M316" t="s">
        <v>460</v>
      </c>
      <c r="N316">
        <v>1570</v>
      </c>
      <c r="O316">
        <v>3995</v>
      </c>
      <c r="P316">
        <v>1706</v>
      </c>
      <c r="Q316" t="s">
        <v>509</v>
      </c>
      <c r="R316">
        <v>4</v>
      </c>
      <c r="S316">
        <v>19.2</v>
      </c>
      <c r="T316" s="1">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s="1">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3">
      <c r="A317">
        <v>316</v>
      </c>
      <c r="B317" t="s">
        <v>139</v>
      </c>
      <c r="C317" t="s">
        <v>1143</v>
      </c>
      <c r="D317" t="s">
        <v>1160</v>
      </c>
      <c r="E317" s="1">
        <v>1248</v>
      </c>
      <c r="F317">
        <v>4</v>
      </c>
      <c r="G317">
        <v>4</v>
      </c>
      <c r="H317" t="s">
        <v>196</v>
      </c>
      <c r="I317" t="s">
        <v>143</v>
      </c>
      <c r="J317" t="s">
        <v>197</v>
      </c>
      <c r="K317" t="s">
        <v>145</v>
      </c>
      <c r="L317">
        <v>44</v>
      </c>
      <c r="M317" t="s">
        <v>460</v>
      </c>
      <c r="N317">
        <v>1570</v>
      </c>
      <c r="O317">
        <v>3995</v>
      </c>
      <c r="P317">
        <v>1706</v>
      </c>
      <c r="Q317" t="s">
        <v>509</v>
      </c>
      <c r="R317">
        <v>4</v>
      </c>
      <c r="S317">
        <v>19.2</v>
      </c>
      <c r="T317" s="2"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s="1">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3">
      <c r="A318">
        <v>317</v>
      </c>
      <c r="B318" t="s">
        <v>139</v>
      </c>
      <c r="C318" t="s">
        <v>1143</v>
      </c>
      <c r="D318" t="s">
        <v>1161</v>
      </c>
      <c r="E318" s="1">
        <v>1248</v>
      </c>
      <c r="F318">
        <v>4</v>
      </c>
      <c r="G318">
        <v>4</v>
      </c>
      <c r="H318" t="s">
        <v>196</v>
      </c>
      <c r="I318" t="s">
        <v>143</v>
      </c>
      <c r="J318" t="s">
        <v>197</v>
      </c>
      <c r="K318" t="s">
        <v>145</v>
      </c>
      <c r="L318">
        <v>44</v>
      </c>
      <c r="M318" t="s">
        <v>460</v>
      </c>
      <c r="N318">
        <v>1570</v>
      </c>
      <c r="O318">
        <v>3995</v>
      </c>
      <c r="P318">
        <v>1706</v>
      </c>
      <c r="Q318" t="s">
        <v>509</v>
      </c>
      <c r="R318">
        <v>4</v>
      </c>
      <c r="S318">
        <v>19.2</v>
      </c>
      <c r="T318" s="1">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s="1">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3">
      <c r="A319">
        <v>318</v>
      </c>
      <c r="B319" t="s">
        <v>139</v>
      </c>
      <c r="C319" t="s">
        <v>1143</v>
      </c>
      <c r="D319" t="s">
        <v>1162</v>
      </c>
      <c r="E319" s="1">
        <v>1248</v>
      </c>
      <c r="F319">
        <v>4</v>
      </c>
      <c r="G319">
        <v>4</v>
      </c>
      <c r="H319" t="s">
        <v>196</v>
      </c>
      <c r="I319" t="s">
        <v>143</v>
      </c>
      <c r="J319" t="s">
        <v>197</v>
      </c>
      <c r="K319" t="s">
        <v>145</v>
      </c>
      <c r="L319">
        <v>44</v>
      </c>
      <c r="M319" t="s">
        <v>460</v>
      </c>
      <c r="N319">
        <v>1570</v>
      </c>
      <c r="O319">
        <v>3995</v>
      </c>
      <c r="P319">
        <v>1706</v>
      </c>
      <c r="Q319" t="s">
        <v>509</v>
      </c>
      <c r="R319">
        <v>5</v>
      </c>
      <c r="S319">
        <v>19.2</v>
      </c>
      <c r="T319" s="1">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s="1">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3">
      <c r="A320">
        <v>319</v>
      </c>
      <c r="B320" t="s">
        <v>235</v>
      </c>
      <c r="C320" t="s">
        <v>1163</v>
      </c>
      <c r="D320" t="s">
        <v>1164</v>
      </c>
      <c r="E320" s="1">
        <v>1298</v>
      </c>
      <c r="F320">
        <v>4</v>
      </c>
      <c r="G320">
        <v>4</v>
      </c>
      <c r="H320" t="s">
        <v>832</v>
      </c>
      <c r="I320" t="s">
        <v>143</v>
      </c>
      <c r="J320" t="s">
        <v>197</v>
      </c>
      <c r="K320" t="s">
        <v>145</v>
      </c>
      <c r="L320">
        <v>40</v>
      </c>
      <c r="M320" t="s">
        <v>146</v>
      </c>
      <c r="N320">
        <v>1875</v>
      </c>
      <c r="O320">
        <v>4010</v>
      </c>
      <c r="P320">
        <v>1540</v>
      </c>
      <c r="Q320" t="s">
        <v>833</v>
      </c>
      <c r="R320">
        <v>3</v>
      </c>
      <c r="S320">
        <v>10.199999999999999</v>
      </c>
      <c r="T320" s="1">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s="1">
        <v>5.0999999999999996</v>
      </c>
      <c r="BV320" t="s">
        <v>167</v>
      </c>
      <c r="BW320" t="s">
        <v>209</v>
      </c>
      <c r="BX320" t="s">
        <v>179</v>
      </c>
      <c r="CQ320" t="s">
        <v>1174</v>
      </c>
      <c r="CX320" t="s">
        <v>1175</v>
      </c>
    </row>
    <row r="321" spans="1:134" x14ac:dyDescent="0.3">
      <c r="A321">
        <v>320</v>
      </c>
      <c r="B321" t="s">
        <v>235</v>
      </c>
      <c r="C321" t="s">
        <v>1163</v>
      </c>
      <c r="D321" t="s">
        <v>1176</v>
      </c>
      <c r="E321" s="1">
        <v>1298</v>
      </c>
      <c r="F321">
        <v>4</v>
      </c>
      <c r="G321">
        <v>4</v>
      </c>
      <c r="H321" t="s">
        <v>832</v>
      </c>
      <c r="I321" t="s">
        <v>143</v>
      </c>
      <c r="J321" t="s">
        <v>197</v>
      </c>
      <c r="K321" t="s">
        <v>145</v>
      </c>
      <c r="L321">
        <v>40</v>
      </c>
      <c r="M321" t="s">
        <v>146</v>
      </c>
      <c r="N321">
        <v>1845</v>
      </c>
      <c r="O321">
        <v>4010</v>
      </c>
      <c r="P321">
        <v>1540</v>
      </c>
      <c r="Q321" t="s">
        <v>833</v>
      </c>
      <c r="R321">
        <v>3</v>
      </c>
      <c r="S321">
        <v>10.199999999999999</v>
      </c>
      <c r="T321" s="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s="1">
        <v>5.0999999999999996</v>
      </c>
      <c r="BV321" t="s">
        <v>167</v>
      </c>
      <c r="BW321" t="s">
        <v>178</v>
      </c>
      <c r="BX321" t="s">
        <v>179</v>
      </c>
      <c r="CQ321" t="s">
        <v>1174</v>
      </c>
      <c r="CX321" t="s">
        <v>1175</v>
      </c>
    </row>
    <row r="322" spans="1:134" x14ac:dyDescent="0.3">
      <c r="A322">
        <v>321</v>
      </c>
      <c r="B322" t="s">
        <v>319</v>
      </c>
      <c r="C322" t="s">
        <v>1178</v>
      </c>
      <c r="D322" t="s">
        <v>1179</v>
      </c>
      <c r="E322" s="1">
        <v>1197</v>
      </c>
      <c r="F322">
        <v>4</v>
      </c>
      <c r="H322" t="s">
        <v>196</v>
      </c>
      <c r="I322" t="s">
        <v>143</v>
      </c>
      <c r="J322" t="s">
        <v>197</v>
      </c>
      <c r="K322" t="s">
        <v>145</v>
      </c>
      <c r="L322">
        <v>45</v>
      </c>
      <c r="M322" t="s">
        <v>146</v>
      </c>
      <c r="N322">
        <v>1590</v>
      </c>
      <c r="O322">
        <v>3995</v>
      </c>
      <c r="P322">
        <v>1770</v>
      </c>
      <c r="Q322" t="s">
        <v>833</v>
      </c>
      <c r="R322">
        <v>5</v>
      </c>
      <c r="T322" s="2"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3">
      <c r="A323">
        <v>322</v>
      </c>
      <c r="B323" t="s">
        <v>319</v>
      </c>
      <c r="C323" t="s">
        <v>1178</v>
      </c>
      <c r="D323" t="s">
        <v>1187</v>
      </c>
      <c r="E323" s="1">
        <v>998</v>
      </c>
      <c r="F323">
        <v>4</v>
      </c>
      <c r="G323">
        <v>4</v>
      </c>
      <c r="H323" t="s">
        <v>196</v>
      </c>
      <c r="I323" t="s">
        <v>143</v>
      </c>
      <c r="J323" t="s">
        <v>197</v>
      </c>
      <c r="K323" t="s">
        <v>145</v>
      </c>
      <c r="L323">
        <v>45</v>
      </c>
      <c r="M323" t="s">
        <v>146</v>
      </c>
      <c r="N323">
        <v>1590</v>
      </c>
      <c r="O323">
        <v>3995</v>
      </c>
      <c r="P323">
        <v>1770</v>
      </c>
      <c r="Q323" t="s">
        <v>833</v>
      </c>
      <c r="R323">
        <v>5</v>
      </c>
      <c r="T323" s="2"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3">
      <c r="A324">
        <v>323</v>
      </c>
      <c r="B324" t="s">
        <v>319</v>
      </c>
      <c r="C324" t="s">
        <v>1178</v>
      </c>
      <c r="D324" t="s">
        <v>1192</v>
      </c>
      <c r="E324" s="1">
        <v>1397</v>
      </c>
      <c r="F324">
        <v>4</v>
      </c>
      <c r="G324">
        <v>4</v>
      </c>
      <c r="H324" t="s">
        <v>196</v>
      </c>
      <c r="I324" t="s">
        <v>143</v>
      </c>
      <c r="J324" t="s">
        <v>197</v>
      </c>
      <c r="K324" t="s">
        <v>145</v>
      </c>
      <c r="M324" t="s">
        <v>460</v>
      </c>
      <c r="N324">
        <v>1590</v>
      </c>
      <c r="O324">
        <v>3995</v>
      </c>
      <c r="P324">
        <v>1770</v>
      </c>
      <c r="Q324" t="s">
        <v>833</v>
      </c>
      <c r="R324">
        <v>5</v>
      </c>
      <c r="T324" s="2"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3">
      <c r="A325">
        <v>324</v>
      </c>
      <c r="B325" t="s">
        <v>319</v>
      </c>
      <c r="C325" t="s">
        <v>1178</v>
      </c>
      <c r="D325" t="s">
        <v>1196</v>
      </c>
      <c r="E325" s="1">
        <v>998</v>
      </c>
      <c r="F325">
        <v>4</v>
      </c>
      <c r="H325" t="s">
        <v>196</v>
      </c>
      <c r="I325" t="s">
        <v>143</v>
      </c>
      <c r="J325" t="s">
        <v>197</v>
      </c>
      <c r="K325" t="s">
        <v>145</v>
      </c>
      <c r="L325">
        <v>45</v>
      </c>
      <c r="M325" t="s">
        <v>146</v>
      </c>
      <c r="N325">
        <v>1590</v>
      </c>
      <c r="O325">
        <v>3995</v>
      </c>
      <c r="P325">
        <v>1770</v>
      </c>
      <c r="Q325" t="s">
        <v>833</v>
      </c>
      <c r="R325">
        <v>5</v>
      </c>
      <c r="T325" s="2"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3">
      <c r="A326">
        <v>325</v>
      </c>
      <c r="B326" t="s">
        <v>319</v>
      </c>
      <c r="C326" t="s">
        <v>1178</v>
      </c>
      <c r="D326" t="s">
        <v>1198</v>
      </c>
      <c r="E326" s="1">
        <v>998</v>
      </c>
      <c r="F326">
        <v>4</v>
      </c>
      <c r="G326">
        <v>4</v>
      </c>
      <c r="H326" t="s">
        <v>196</v>
      </c>
      <c r="I326" t="s">
        <v>143</v>
      </c>
      <c r="J326" t="s">
        <v>197</v>
      </c>
      <c r="K326" t="s">
        <v>145</v>
      </c>
      <c r="L326">
        <v>45</v>
      </c>
      <c r="M326" t="s">
        <v>146</v>
      </c>
      <c r="N326">
        <v>1590</v>
      </c>
      <c r="O326">
        <v>3995</v>
      </c>
      <c r="P326">
        <v>1770</v>
      </c>
      <c r="Q326" t="s">
        <v>833</v>
      </c>
      <c r="R326">
        <v>5</v>
      </c>
      <c r="T326" s="2"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3">
      <c r="A327">
        <v>326</v>
      </c>
      <c r="B327" t="s">
        <v>319</v>
      </c>
      <c r="C327" t="s">
        <v>1178</v>
      </c>
      <c r="D327" t="s">
        <v>1200</v>
      </c>
      <c r="E327" s="1">
        <v>998</v>
      </c>
      <c r="F327">
        <v>4</v>
      </c>
      <c r="G327">
        <v>4</v>
      </c>
      <c r="H327" t="s">
        <v>196</v>
      </c>
      <c r="I327" t="s">
        <v>143</v>
      </c>
      <c r="J327" t="s">
        <v>197</v>
      </c>
      <c r="K327" t="s">
        <v>145</v>
      </c>
      <c r="L327">
        <v>45</v>
      </c>
      <c r="M327" t="s">
        <v>146</v>
      </c>
      <c r="N327">
        <v>1590</v>
      </c>
      <c r="O327">
        <v>3995</v>
      </c>
      <c r="P327">
        <v>1770</v>
      </c>
      <c r="Q327" t="s">
        <v>833</v>
      </c>
      <c r="R327">
        <v>5</v>
      </c>
      <c r="T327" s="2"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3">
      <c r="A328">
        <v>327</v>
      </c>
      <c r="B328" t="s">
        <v>319</v>
      </c>
      <c r="C328" t="s">
        <v>1178</v>
      </c>
      <c r="D328" t="s">
        <v>1203</v>
      </c>
      <c r="E328" s="1">
        <v>998</v>
      </c>
      <c r="F328">
        <v>4</v>
      </c>
      <c r="G328">
        <v>4</v>
      </c>
      <c r="H328" t="s">
        <v>196</v>
      </c>
      <c r="I328" t="s">
        <v>143</v>
      </c>
      <c r="J328" t="s">
        <v>197</v>
      </c>
      <c r="K328" t="s">
        <v>145</v>
      </c>
      <c r="L328">
        <v>45</v>
      </c>
      <c r="M328" t="s">
        <v>146</v>
      </c>
      <c r="N328">
        <v>1590</v>
      </c>
      <c r="O328">
        <v>3995</v>
      </c>
      <c r="P328">
        <v>1770</v>
      </c>
      <c r="Q328" t="s">
        <v>833</v>
      </c>
      <c r="R328">
        <v>5</v>
      </c>
      <c r="T328" s="2"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3">
      <c r="A329">
        <v>328</v>
      </c>
      <c r="B329" t="s">
        <v>319</v>
      </c>
      <c r="C329" t="s">
        <v>1178</v>
      </c>
      <c r="D329" t="s">
        <v>1207</v>
      </c>
      <c r="E329" s="1">
        <v>998</v>
      </c>
      <c r="F329">
        <v>4</v>
      </c>
      <c r="H329" t="s">
        <v>196</v>
      </c>
      <c r="I329" t="s">
        <v>143</v>
      </c>
      <c r="J329" t="s">
        <v>197</v>
      </c>
      <c r="K329" t="s">
        <v>145</v>
      </c>
      <c r="L329">
        <v>45</v>
      </c>
      <c r="M329" t="s">
        <v>146</v>
      </c>
      <c r="N329">
        <v>1590</v>
      </c>
      <c r="O329">
        <v>3995</v>
      </c>
      <c r="P329">
        <v>1770</v>
      </c>
      <c r="Q329" t="s">
        <v>833</v>
      </c>
      <c r="R329">
        <v>5</v>
      </c>
      <c r="T329" s="2"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3">
      <c r="A330">
        <v>329</v>
      </c>
      <c r="B330" t="s">
        <v>319</v>
      </c>
      <c r="C330" t="s">
        <v>1178</v>
      </c>
      <c r="D330" t="s">
        <v>1209</v>
      </c>
      <c r="E330" s="1">
        <v>1197</v>
      </c>
      <c r="F330">
        <v>4</v>
      </c>
      <c r="G330">
        <v>4</v>
      </c>
      <c r="H330" t="s">
        <v>196</v>
      </c>
      <c r="I330" t="s">
        <v>143</v>
      </c>
      <c r="J330" t="s">
        <v>197</v>
      </c>
      <c r="K330" t="s">
        <v>145</v>
      </c>
      <c r="L330">
        <v>45</v>
      </c>
      <c r="M330" t="s">
        <v>146</v>
      </c>
      <c r="N330">
        <v>1590</v>
      </c>
      <c r="O330">
        <v>3995</v>
      </c>
      <c r="P330">
        <v>1770</v>
      </c>
      <c r="Q330" t="s">
        <v>833</v>
      </c>
      <c r="R330">
        <v>5</v>
      </c>
      <c r="T330" s="2"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3">
      <c r="A331">
        <v>330</v>
      </c>
      <c r="B331" t="s">
        <v>319</v>
      </c>
      <c r="C331" t="s">
        <v>1178</v>
      </c>
      <c r="D331" t="s">
        <v>1210</v>
      </c>
      <c r="E331" s="1">
        <v>1397</v>
      </c>
      <c r="F331">
        <v>4</v>
      </c>
      <c r="G331">
        <v>4</v>
      </c>
      <c r="H331" t="s">
        <v>196</v>
      </c>
      <c r="I331" t="s">
        <v>143</v>
      </c>
      <c r="J331" t="s">
        <v>197</v>
      </c>
      <c r="K331" t="s">
        <v>145</v>
      </c>
      <c r="M331" t="s">
        <v>460</v>
      </c>
      <c r="N331">
        <v>1590</v>
      </c>
      <c r="O331">
        <v>3995</v>
      </c>
      <c r="P331">
        <v>1770</v>
      </c>
      <c r="Q331" t="s">
        <v>833</v>
      </c>
      <c r="R331">
        <v>5</v>
      </c>
      <c r="T331" s="2"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3">
      <c r="A332">
        <v>331</v>
      </c>
      <c r="B332" t="s">
        <v>319</v>
      </c>
      <c r="C332" t="s">
        <v>1178</v>
      </c>
      <c r="D332" t="s">
        <v>1211</v>
      </c>
      <c r="E332" s="1">
        <v>1397</v>
      </c>
      <c r="F332">
        <v>4</v>
      </c>
      <c r="G332">
        <v>4</v>
      </c>
      <c r="H332" t="s">
        <v>196</v>
      </c>
      <c r="I332" t="s">
        <v>143</v>
      </c>
      <c r="J332" t="s">
        <v>197</v>
      </c>
      <c r="K332" t="s">
        <v>145</v>
      </c>
      <c r="M332" t="s">
        <v>460</v>
      </c>
      <c r="N332">
        <v>1590</v>
      </c>
      <c r="O332">
        <v>3995</v>
      </c>
      <c r="P332">
        <v>1770</v>
      </c>
      <c r="Q332" t="s">
        <v>833</v>
      </c>
      <c r="R332">
        <v>5</v>
      </c>
      <c r="T332" s="2"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3">
      <c r="A333">
        <v>332</v>
      </c>
      <c r="B333" t="s">
        <v>319</v>
      </c>
      <c r="C333" t="s">
        <v>1178</v>
      </c>
      <c r="D333" t="s">
        <v>1212</v>
      </c>
      <c r="E333" s="1">
        <v>1397</v>
      </c>
      <c r="F333">
        <v>4</v>
      </c>
      <c r="G333">
        <v>4</v>
      </c>
      <c r="H333" t="s">
        <v>196</v>
      </c>
      <c r="I333" t="s">
        <v>143</v>
      </c>
      <c r="J333" t="s">
        <v>197</v>
      </c>
      <c r="K333" t="s">
        <v>145</v>
      </c>
      <c r="M333" t="s">
        <v>460</v>
      </c>
      <c r="N333">
        <v>1590</v>
      </c>
      <c r="O333">
        <v>3995</v>
      </c>
      <c r="P333">
        <v>1770</v>
      </c>
      <c r="Q333" t="s">
        <v>833</v>
      </c>
      <c r="R333">
        <v>5</v>
      </c>
      <c r="T333" s="2"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3">
      <c r="A334">
        <v>333</v>
      </c>
      <c r="B334" t="s">
        <v>319</v>
      </c>
      <c r="C334" t="s">
        <v>1178</v>
      </c>
      <c r="D334" t="s">
        <v>1213</v>
      </c>
      <c r="E334" s="1">
        <v>1397</v>
      </c>
      <c r="F334">
        <v>4</v>
      </c>
      <c r="G334">
        <v>4</v>
      </c>
      <c r="H334" t="s">
        <v>196</v>
      </c>
      <c r="I334" t="s">
        <v>143</v>
      </c>
      <c r="J334" t="s">
        <v>197</v>
      </c>
      <c r="K334" t="s">
        <v>145</v>
      </c>
      <c r="L334">
        <v>45</v>
      </c>
      <c r="M334" t="s">
        <v>460</v>
      </c>
      <c r="N334">
        <v>1590</v>
      </c>
      <c r="O334">
        <v>3995</v>
      </c>
      <c r="P334">
        <v>1770</v>
      </c>
      <c r="Q334" t="s">
        <v>833</v>
      </c>
      <c r="R334">
        <v>5</v>
      </c>
      <c r="T334" s="2"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3">
      <c r="A335">
        <v>334</v>
      </c>
      <c r="B335" t="s">
        <v>139</v>
      </c>
      <c r="C335" t="s">
        <v>1217</v>
      </c>
      <c r="D335" t="s">
        <v>181</v>
      </c>
      <c r="E335" s="1">
        <v>1198</v>
      </c>
      <c r="F335">
        <v>3</v>
      </c>
      <c r="G335">
        <v>4</v>
      </c>
      <c r="I335" t="s">
        <v>143</v>
      </c>
      <c r="K335" t="s">
        <v>145</v>
      </c>
      <c r="L335">
        <v>44</v>
      </c>
      <c r="M335" t="s">
        <v>146</v>
      </c>
      <c r="N335">
        <v>1607</v>
      </c>
      <c r="O335">
        <v>3994</v>
      </c>
      <c r="P335">
        <v>1811</v>
      </c>
      <c r="Q335" t="s">
        <v>833</v>
      </c>
      <c r="R335">
        <v>5</v>
      </c>
      <c r="T335" s="2"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s="1">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3">
      <c r="A336">
        <v>335</v>
      </c>
      <c r="B336" t="s">
        <v>139</v>
      </c>
      <c r="C336" t="s">
        <v>1217</v>
      </c>
      <c r="D336" t="s">
        <v>191</v>
      </c>
      <c r="E336" s="1">
        <v>1198</v>
      </c>
      <c r="F336">
        <v>3</v>
      </c>
      <c r="G336">
        <v>4</v>
      </c>
      <c r="H336" t="s">
        <v>196</v>
      </c>
      <c r="I336" t="s">
        <v>143</v>
      </c>
      <c r="K336" t="s">
        <v>145</v>
      </c>
      <c r="L336">
        <v>44</v>
      </c>
      <c r="M336" t="s">
        <v>146</v>
      </c>
      <c r="N336">
        <v>1607</v>
      </c>
      <c r="O336">
        <v>3994</v>
      </c>
      <c r="P336">
        <v>1811</v>
      </c>
      <c r="Q336" t="s">
        <v>833</v>
      </c>
      <c r="R336">
        <v>5</v>
      </c>
      <c r="T336" s="2"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s="1">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3">
      <c r="A337">
        <v>336</v>
      </c>
      <c r="B337" t="s">
        <v>139</v>
      </c>
      <c r="C337" t="s">
        <v>1217</v>
      </c>
      <c r="D337" t="s">
        <v>1223</v>
      </c>
      <c r="E337" s="1">
        <v>1198</v>
      </c>
      <c r="F337">
        <v>3</v>
      </c>
      <c r="G337">
        <v>4</v>
      </c>
      <c r="H337" t="s">
        <v>196</v>
      </c>
      <c r="I337" t="s">
        <v>143</v>
      </c>
      <c r="K337" t="s">
        <v>145</v>
      </c>
      <c r="L337">
        <v>44</v>
      </c>
      <c r="M337" t="s">
        <v>146</v>
      </c>
      <c r="N337">
        <v>1607</v>
      </c>
      <c r="O337">
        <v>3994</v>
      </c>
      <c r="P337">
        <v>1811</v>
      </c>
      <c r="Q337" t="s">
        <v>833</v>
      </c>
      <c r="R337">
        <v>5</v>
      </c>
      <c r="T337" s="2"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s="1">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3">
      <c r="A338">
        <v>337</v>
      </c>
      <c r="B338" t="s">
        <v>139</v>
      </c>
      <c r="C338" t="s">
        <v>1217</v>
      </c>
      <c r="D338" t="s">
        <v>1224</v>
      </c>
      <c r="E338" s="1">
        <v>1198</v>
      </c>
      <c r="F338">
        <v>3</v>
      </c>
      <c r="G338">
        <v>4</v>
      </c>
      <c r="H338" t="s">
        <v>196</v>
      </c>
      <c r="I338" t="s">
        <v>143</v>
      </c>
      <c r="K338" t="s">
        <v>145</v>
      </c>
      <c r="L338">
        <v>44</v>
      </c>
      <c r="M338" t="s">
        <v>146</v>
      </c>
      <c r="N338">
        <v>1607</v>
      </c>
      <c r="O338">
        <v>3994</v>
      </c>
      <c r="P338">
        <v>1811</v>
      </c>
      <c r="Q338" t="s">
        <v>833</v>
      </c>
      <c r="R338">
        <v>5</v>
      </c>
      <c r="T338" s="2"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s="1">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3">
      <c r="A339">
        <v>338</v>
      </c>
      <c r="B339" t="s">
        <v>139</v>
      </c>
      <c r="C339" t="s">
        <v>1217</v>
      </c>
      <c r="D339" t="s">
        <v>1225</v>
      </c>
      <c r="E339" s="1">
        <v>1198</v>
      </c>
      <c r="F339">
        <v>3</v>
      </c>
      <c r="G339">
        <v>4</v>
      </c>
      <c r="H339" t="s">
        <v>196</v>
      </c>
      <c r="I339" t="s">
        <v>143</v>
      </c>
      <c r="K339" t="s">
        <v>145</v>
      </c>
      <c r="L339">
        <v>44</v>
      </c>
      <c r="M339" t="s">
        <v>146</v>
      </c>
      <c r="N339">
        <v>1607</v>
      </c>
      <c r="O339">
        <v>3994</v>
      </c>
      <c r="P339">
        <v>1811</v>
      </c>
      <c r="Q339" t="s">
        <v>833</v>
      </c>
      <c r="R339">
        <v>5</v>
      </c>
      <c r="T339" s="2"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s="1">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3">
      <c r="A340">
        <v>339</v>
      </c>
      <c r="B340" t="s">
        <v>139</v>
      </c>
      <c r="C340" t="s">
        <v>1217</v>
      </c>
      <c r="D340" t="s">
        <v>1226</v>
      </c>
      <c r="E340" s="1">
        <v>1198</v>
      </c>
      <c r="F340">
        <v>3</v>
      </c>
      <c r="G340">
        <v>4</v>
      </c>
      <c r="H340" t="s">
        <v>196</v>
      </c>
      <c r="I340" t="s">
        <v>143</v>
      </c>
      <c r="K340" t="s">
        <v>145</v>
      </c>
      <c r="L340">
        <v>44</v>
      </c>
      <c r="M340" t="s">
        <v>146</v>
      </c>
      <c r="N340">
        <v>1607</v>
      </c>
      <c r="O340">
        <v>3994</v>
      </c>
      <c r="P340">
        <v>1811</v>
      </c>
      <c r="Q340" t="s">
        <v>833</v>
      </c>
      <c r="R340">
        <v>5</v>
      </c>
      <c r="T340" s="2"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s="1">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3">
      <c r="A341">
        <v>340</v>
      </c>
      <c r="B341" t="s">
        <v>139</v>
      </c>
      <c r="C341" t="s">
        <v>1217</v>
      </c>
      <c r="D341" t="s">
        <v>1227</v>
      </c>
      <c r="E341" s="1">
        <v>1198</v>
      </c>
      <c r="F341">
        <v>3</v>
      </c>
      <c r="G341">
        <v>4</v>
      </c>
      <c r="H341" t="s">
        <v>196</v>
      </c>
      <c r="I341" t="s">
        <v>143</v>
      </c>
      <c r="K341" t="s">
        <v>145</v>
      </c>
      <c r="L341">
        <v>44</v>
      </c>
      <c r="M341" t="s">
        <v>146</v>
      </c>
      <c r="N341">
        <v>1607</v>
      </c>
      <c r="O341">
        <v>3994</v>
      </c>
      <c r="P341">
        <v>1811</v>
      </c>
      <c r="Q341" t="s">
        <v>833</v>
      </c>
      <c r="R341">
        <v>5</v>
      </c>
      <c r="T341" s="2"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s="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3">
      <c r="A342">
        <v>341</v>
      </c>
      <c r="B342" t="s">
        <v>139</v>
      </c>
      <c r="C342" t="s">
        <v>1217</v>
      </c>
      <c r="D342" t="s">
        <v>192</v>
      </c>
      <c r="E342" s="1">
        <v>1198</v>
      </c>
      <c r="F342">
        <v>3</v>
      </c>
      <c r="G342">
        <v>4</v>
      </c>
      <c r="H342" t="s">
        <v>196</v>
      </c>
      <c r="I342" t="s">
        <v>143</v>
      </c>
      <c r="K342" t="s">
        <v>145</v>
      </c>
      <c r="L342">
        <v>44</v>
      </c>
      <c r="M342" t="s">
        <v>146</v>
      </c>
      <c r="N342">
        <v>1607</v>
      </c>
      <c r="O342">
        <v>3994</v>
      </c>
      <c r="P342">
        <v>1811</v>
      </c>
      <c r="Q342" t="s">
        <v>833</v>
      </c>
      <c r="R342">
        <v>5</v>
      </c>
      <c r="T342" s="2"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s="1">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3">
      <c r="A343">
        <v>342</v>
      </c>
      <c r="B343" t="s">
        <v>139</v>
      </c>
      <c r="C343" t="s">
        <v>1217</v>
      </c>
      <c r="D343" t="s">
        <v>1228</v>
      </c>
      <c r="E343" s="1">
        <v>1198</v>
      </c>
      <c r="F343">
        <v>3</v>
      </c>
      <c r="G343">
        <v>4</v>
      </c>
      <c r="H343" t="s">
        <v>196</v>
      </c>
      <c r="I343" t="s">
        <v>143</v>
      </c>
      <c r="K343" t="s">
        <v>145</v>
      </c>
      <c r="L343">
        <v>44</v>
      </c>
      <c r="M343" t="s">
        <v>146</v>
      </c>
      <c r="N343">
        <v>1607</v>
      </c>
      <c r="O343">
        <v>3994</v>
      </c>
      <c r="P343">
        <v>1811</v>
      </c>
      <c r="Q343" t="s">
        <v>833</v>
      </c>
      <c r="R343">
        <v>5</v>
      </c>
      <c r="T343" s="2"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s="1">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3">
      <c r="A344">
        <v>343</v>
      </c>
      <c r="B344" t="s">
        <v>139</v>
      </c>
      <c r="C344" t="s">
        <v>1217</v>
      </c>
      <c r="D344" t="s">
        <v>1229</v>
      </c>
      <c r="E344" s="1">
        <v>1198</v>
      </c>
      <c r="F344">
        <v>3</v>
      </c>
      <c r="G344">
        <v>4</v>
      </c>
      <c r="H344" t="s">
        <v>196</v>
      </c>
      <c r="I344" t="s">
        <v>143</v>
      </c>
      <c r="K344" t="s">
        <v>145</v>
      </c>
      <c r="L344">
        <v>44</v>
      </c>
      <c r="M344" t="s">
        <v>146</v>
      </c>
      <c r="N344">
        <v>1607</v>
      </c>
      <c r="O344">
        <v>3994</v>
      </c>
      <c r="P344">
        <v>1811</v>
      </c>
      <c r="Q344" t="s">
        <v>833</v>
      </c>
      <c r="R344">
        <v>5</v>
      </c>
      <c r="T344" s="2"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s="1">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3">
      <c r="A345">
        <v>344</v>
      </c>
      <c r="B345" t="s">
        <v>139</v>
      </c>
      <c r="C345" t="s">
        <v>1217</v>
      </c>
      <c r="D345" t="s">
        <v>1230</v>
      </c>
      <c r="E345" s="1">
        <v>1198</v>
      </c>
      <c r="F345">
        <v>3</v>
      </c>
      <c r="G345">
        <v>4</v>
      </c>
      <c r="H345" t="s">
        <v>196</v>
      </c>
      <c r="I345" t="s">
        <v>143</v>
      </c>
      <c r="K345" t="s">
        <v>145</v>
      </c>
      <c r="L345">
        <v>44</v>
      </c>
      <c r="M345" t="s">
        <v>146</v>
      </c>
      <c r="N345">
        <v>1607</v>
      </c>
      <c r="O345">
        <v>3994</v>
      </c>
      <c r="P345">
        <v>1811</v>
      </c>
      <c r="Q345" t="s">
        <v>833</v>
      </c>
      <c r="R345">
        <v>5</v>
      </c>
      <c r="T345" s="2"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s="1">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3">
      <c r="A346">
        <v>345</v>
      </c>
      <c r="B346" t="s">
        <v>139</v>
      </c>
      <c r="C346" t="s">
        <v>1217</v>
      </c>
      <c r="D346" t="s">
        <v>1231</v>
      </c>
      <c r="E346" s="1">
        <v>1198</v>
      </c>
      <c r="F346">
        <v>3</v>
      </c>
      <c r="G346">
        <v>4</v>
      </c>
      <c r="H346" t="s">
        <v>196</v>
      </c>
      <c r="I346" t="s">
        <v>143</v>
      </c>
      <c r="K346" t="s">
        <v>145</v>
      </c>
      <c r="L346">
        <v>44</v>
      </c>
      <c r="M346" t="s">
        <v>146</v>
      </c>
      <c r="N346">
        <v>1607</v>
      </c>
      <c r="O346">
        <v>3994</v>
      </c>
      <c r="P346">
        <v>1811</v>
      </c>
      <c r="Q346" t="s">
        <v>833</v>
      </c>
      <c r="R346">
        <v>5</v>
      </c>
      <c r="T346" s="2"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s="1">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3">
      <c r="A347">
        <v>346</v>
      </c>
      <c r="B347" t="s">
        <v>139</v>
      </c>
      <c r="C347" t="s">
        <v>1217</v>
      </c>
      <c r="D347" t="s">
        <v>490</v>
      </c>
      <c r="E347" s="1">
        <v>1497</v>
      </c>
      <c r="F347">
        <v>4</v>
      </c>
      <c r="G347">
        <v>4</v>
      </c>
      <c r="H347" t="s">
        <v>196</v>
      </c>
      <c r="I347" t="s">
        <v>143</v>
      </c>
      <c r="K347" t="s">
        <v>145</v>
      </c>
      <c r="L347">
        <v>44</v>
      </c>
      <c r="M347" t="s">
        <v>460</v>
      </c>
      <c r="N347">
        <v>1607</v>
      </c>
      <c r="O347">
        <v>3994</v>
      </c>
      <c r="P347">
        <v>1811</v>
      </c>
      <c r="Q347" t="s">
        <v>833</v>
      </c>
      <c r="R347">
        <v>5</v>
      </c>
      <c r="T347" s="2"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s="1">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3">
      <c r="A348">
        <v>347</v>
      </c>
      <c r="B348" t="s">
        <v>139</v>
      </c>
      <c r="C348" t="s">
        <v>1217</v>
      </c>
      <c r="D348" t="s">
        <v>492</v>
      </c>
      <c r="E348" s="1">
        <v>1497</v>
      </c>
      <c r="F348">
        <v>4</v>
      </c>
      <c r="G348">
        <v>4</v>
      </c>
      <c r="H348" t="s">
        <v>196</v>
      </c>
      <c r="I348" t="s">
        <v>143</v>
      </c>
      <c r="K348" t="s">
        <v>145</v>
      </c>
      <c r="L348">
        <v>44</v>
      </c>
      <c r="M348" t="s">
        <v>460</v>
      </c>
      <c r="N348">
        <v>1607</v>
      </c>
      <c r="O348">
        <v>3994</v>
      </c>
      <c r="P348">
        <v>1811</v>
      </c>
      <c r="Q348" t="s">
        <v>833</v>
      </c>
      <c r="R348">
        <v>5</v>
      </c>
      <c r="T348" s="2"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s="1">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3">
      <c r="A349">
        <v>348</v>
      </c>
      <c r="B349" t="s">
        <v>139</v>
      </c>
      <c r="C349" t="s">
        <v>1217</v>
      </c>
      <c r="D349" t="s">
        <v>1132</v>
      </c>
      <c r="E349" s="1">
        <v>1497</v>
      </c>
      <c r="F349">
        <v>4</v>
      </c>
      <c r="G349">
        <v>4</v>
      </c>
      <c r="H349" t="s">
        <v>196</v>
      </c>
      <c r="I349" t="s">
        <v>143</v>
      </c>
      <c r="K349" t="s">
        <v>145</v>
      </c>
      <c r="L349">
        <v>44</v>
      </c>
      <c r="M349" t="s">
        <v>460</v>
      </c>
      <c r="N349">
        <v>1607</v>
      </c>
      <c r="O349">
        <v>3994</v>
      </c>
      <c r="P349">
        <v>1811</v>
      </c>
      <c r="Q349" t="s">
        <v>833</v>
      </c>
      <c r="R349">
        <v>5</v>
      </c>
      <c r="T349" s="2"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s="1">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3">
      <c r="A350">
        <v>349</v>
      </c>
      <c r="B350" t="s">
        <v>139</v>
      </c>
      <c r="C350" t="s">
        <v>1217</v>
      </c>
      <c r="D350" t="s">
        <v>1235</v>
      </c>
      <c r="E350" s="1">
        <v>1497</v>
      </c>
      <c r="F350">
        <v>4</v>
      </c>
      <c r="G350">
        <v>4</v>
      </c>
      <c r="H350" t="s">
        <v>196</v>
      </c>
      <c r="I350" t="s">
        <v>143</v>
      </c>
      <c r="K350" t="s">
        <v>145</v>
      </c>
      <c r="L350">
        <v>44</v>
      </c>
      <c r="M350" t="s">
        <v>460</v>
      </c>
      <c r="N350">
        <v>1607</v>
      </c>
      <c r="O350">
        <v>3994</v>
      </c>
      <c r="P350">
        <v>1811</v>
      </c>
      <c r="Q350" t="s">
        <v>833</v>
      </c>
      <c r="R350">
        <v>5</v>
      </c>
      <c r="T350" s="2"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s="1">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3">
      <c r="A351">
        <v>350</v>
      </c>
      <c r="B351" t="s">
        <v>139</v>
      </c>
      <c r="C351" t="s">
        <v>1217</v>
      </c>
      <c r="D351" t="s">
        <v>1236</v>
      </c>
      <c r="E351" s="1">
        <v>1497</v>
      </c>
      <c r="F351">
        <v>4</v>
      </c>
      <c r="G351">
        <v>4</v>
      </c>
      <c r="H351" t="s">
        <v>196</v>
      </c>
      <c r="I351" t="s">
        <v>143</v>
      </c>
      <c r="K351" t="s">
        <v>145</v>
      </c>
      <c r="L351">
        <v>44</v>
      </c>
      <c r="M351" t="s">
        <v>460</v>
      </c>
      <c r="N351">
        <v>1607</v>
      </c>
      <c r="O351">
        <v>3994</v>
      </c>
      <c r="P351">
        <v>1811</v>
      </c>
      <c r="Q351" t="s">
        <v>833</v>
      </c>
      <c r="R351">
        <v>5</v>
      </c>
      <c r="T351" s="2"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s="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3">
      <c r="A352">
        <v>351</v>
      </c>
      <c r="B352" t="s">
        <v>139</v>
      </c>
      <c r="C352" t="s">
        <v>1217</v>
      </c>
      <c r="D352" t="s">
        <v>1237</v>
      </c>
      <c r="E352" s="1">
        <v>1497</v>
      </c>
      <c r="F352">
        <v>4</v>
      </c>
      <c r="G352">
        <v>4</v>
      </c>
      <c r="H352" t="s">
        <v>196</v>
      </c>
      <c r="I352" t="s">
        <v>143</v>
      </c>
      <c r="K352" t="s">
        <v>145</v>
      </c>
      <c r="L352">
        <v>44</v>
      </c>
      <c r="M352" t="s">
        <v>460</v>
      </c>
      <c r="N352">
        <v>1607</v>
      </c>
      <c r="O352">
        <v>3994</v>
      </c>
      <c r="P352">
        <v>1811</v>
      </c>
      <c r="Q352" t="s">
        <v>833</v>
      </c>
      <c r="R352">
        <v>5</v>
      </c>
      <c r="T352" s="2"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s="1">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3">
      <c r="A353">
        <v>352</v>
      </c>
      <c r="B353" t="s">
        <v>139</v>
      </c>
      <c r="C353" t="s">
        <v>1217</v>
      </c>
      <c r="D353" t="s">
        <v>1238</v>
      </c>
      <c r="E353" s="1">
        <v>1497</v>
      </c>
      <c r="F353">
        <v>4</v>
      </c>
      <c r="G353">
        <v>4</v>
      </c>
      <c r="H353" t="s">
        <v>196</v>
      </c>
      <c r="I353" t="s">
        <v>143</v>
      </c>
      <c r="K353" t="s">
        <v>145</v>
      </c>
      <c r="L353">
        <v>44</v>
      </c>
      <c r="M353" t="s">
        <v>460</v>
      </c>
      <c r="N353">
        <v>1607</v>
      </c>
      <c r="O353">
        <v>3994</v>
      </c>
      <c r="P353">
        <v>1811</v>
      </c>
      <c r="Q353" t="s">
        <v>833</v>
      </c>
      <c r="R353">
        <v>5</v>
      </c>
      <c r="T353" s="2"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s="1">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3">
      <c r="A354">
        <v>353</v>
      </c>
      <c r="B354" t="s">
        <v>139</v>
      </c>
      <c r="C354" t="s">
        <v>1217</v>
      </c>
      <c r="D354" t="s">
        <v>1160</v>
      </c>
      <c r="E354" s="1">
        <v>1497</v>
      </c>
      <c r="F354">
        <v>4</v>
      </c>
      <c r="G354">
        <v>4</v>
      </c>
      <c r="H354" t="s">
        <v>196</v>
      </c>
      <c r="I354" t="s">
        <v>143</v>
      </c>
      <c r="K354" t="s">
        <v>145</v>
      </c>
      <c r="L354">
        <v>44</v>
      </c>
      <c r="M354" t="s">
        <v>460</v>
      </c>
      <c r="N354">
        <v>1607</v>
      </c>
      <c r="O354">
        <v>3994</v>
      </c>
      <c r="P354">
        <v>1811</v>
      </c>
      <c r="Q354" t="s">
        <v>833</v>
      </c>
      <c r="R354">
        <v>5</v>
      </c>
      <c r="T354" s="2"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s="1">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3">
      <c r="A355">
        <v>354</v>
      </c>
      <c r="B355" t="s">
        <v>139</v>
      </c>
      <c r="C355" t="s">
        <v>1217</v>
      </c>
      <c r="D355" t="s">
        <v>1239</v>
      </c>
      <c r="E355" s="1">
        <v>1497</v>
      </c>
      <c r="F355">
        <v>4</v>
      </c>
      <c r="G355">
        <v>4</v>
      </c>
      <c r="H355" t="s">
        <v>196</v>
      </c>
      <c r="I355" t="s">
        <v>143</v>
      </c>
      <c r="K355" t="s">
        <v>145</v>
      </c>
      <c r="L355">
        <v>44</v>
      </c>
      <c r="M355" t="s">
        <v>460</v>
      </c>
      <c r="N355">
        <v>1607</v>
      </c>
      <c r="O355">
        <v>3994</v>
      </c>
      <c r="P355">
        <v>1811</v>
      </c>
      <c r="Q355" t="s">
        <v>833</v>
      </c>
      <c r="R355">
        <v>5</v>
      </c>
      <c r="T355" s="2"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s="1">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3">
      <c r="A356">
        <v>355</v>
      </c>
      <c r="B356" t="s">
        <v>139</v>
      </c>
      <c r="C356" t="s">
        <v>1217</v>
      </c>
      <c r="D356" t="s">
        <v>1240</v>
      </c>
      <c r="E356" s="1">
        <v>1497</v>
      </c>
      <c r="F356">
        <v>4</v>
      </c>
      <c r="G356">
        <v>4</v>
      </c>
      <c r="H356" t="s">
        <v>196</v>
      </c>
      <c r="I356" t="s">
        <v>143</v>
      </c>
      <c r="K356" t="s">
        <v>145</v>
      </c>
      <c r="L356">
        <v>44</v>
      </c>
      <c r="M356" t="s">
        <v>460</v>
      </c>
      <c r="N356">
        <v>1607</v>
      </c>
      <c r="O356">
        <v>3994</v>
      </c>
      <c r="P356">
        <v>1811</v>
      </c>
      <c r="Q356" t="s">
        <v>833</v>
      </c>
      <c r="R356">
        <v>5</v>
      </c>
      <c r="T356" s="2"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s="1">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3">
      <c r="A357">
        <v>356</v>
      </c>
      <c r="B357" t="s">
        <v>139</v>
      </c>
      <c r="C357" t="s">
        <v>1217</v>
      </c>
      <c r="D357" t="s">
        <v>1241</v>
      </c>
      <c r="E357" s="1">
        <v>1497</v>
      </c>
      <c r="F357">
        <v>4</v>
      </c>
      <c r="G357">
        <v>4</v>
      </c>
      <c r="H357" t="s">
        <v>196</v>
      </c>
      <c r="I357" t="s">
        <v>143</v>
      </c>
      <c r="K357" t="s">
        <v>145</v>
      </c>
      <c r="L357">
        <v>44</v>
      </c>
      <c r="M357" t="s">
        <v>460</v>
      </c>
      <c r="N357">
        <v>1607</v>
      </c>
      <c r="O357">
        <v>3994</v>
      </c>
      <c r="P357">
        <v>1811</v>
      </c>
      <c r="Q357" t="s">
        <v>833</v>
      </c>
      <c r="R357">
        <v>5</v>
      </c>
      <c r="T357" s="2"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s="1">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3">
      <c r="A358">
        <v>357</v>
      </c>
      <c r="B358" t="s">
        <v>139</v>
      </c>
      <c r="C358" t="s">
        <v>1217</v>
      </c>
      <c r="D358" t="s">
        <v>1242</v>
      </c>
      <c r="E358" s="1">
        <v>1497</v>
      </c>
      <c r="F358">
        <v>4</v>
      </c>
      <c r="G358">
        <v>4</v>
      </c>
      <c r="H358" t="s">
        <v>196</v>
      </c>
      <c r="I358" t="s">
        <v>143</v>
      </c>
      <c r="K358" t="s">
        <v>145</v>
      </c>
      <c r="L358">
        <v>44</v>
      </c>
      <c r="M358" t="s">
        <v>460</v>
      </c>
      <c r="N358">
        <v>1607</v>
      </c>
      <c r="O358">
        <v>3994</v>
      </c>
      <c r="P358">
        <v>1811</v>
      </c>
      <c r="Q358" t="s">
        <v>833</v>
      </c>
      <c r="R358">
        <v>5</v>
      </c>
      <c r="T358" s="2"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s="1">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3">
      <c r="A359">
        <v>358</v>
      </c>
      <c r="B359" t="s">
        <v>785</v>
      </c>
      <c r="C359" t="s">
        <v>1243</v>
      </c>
      <c r="D359" t="s">
        <v>1244</v>
      </c>
      <c r="E359" s="1">
        <v>1493</v>
      </c>
      <c r="F359">
        <v>4</v>
      </c>
      <c r="G359">
        <v>2</v>
      </c>
      <c r="H359" t="s">
        <v>196</v>
      </c>
      <c r="I359" t="s">
        <v>143</v>
      </c>
      <c r="J359" t="s">
        <v>197</v>
      </c>
      <c r="K359" t="s">
        <v>145</v>
      </c>
      <c r="L359">
        <v>60</v>
      </c>
      <c r="M359" t="s">
        <v>460</v>
      </c>
      <c r="N359">
        <v>1880</v>
      </c>
      <c r="O359">
        <v>3995</v>
      </c>
      <c r="P359">
        <v>1745</v>
      </c>
      <c r="Q359" t="s">
        <v>833</v>
      </c>
      <c r="R359">
        <v>5</v>
      </c>
      <c r="S359">
        <v>12.4</v>
      </c>
      <c r="T359" s="2"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s="1">
        <v>5.8</v>
      </c>
      <c r="BV359" t="s">
        <v>167</v>
      </c>
      <c r="BW359" t="s">
        <v>178</v>
      </c>
      <c r="BY359" t="s">
        <v>180</v>
      </c>
      <c r="BZ359" t="s">
        <v>167</v>
      </c>
      <c r="CG359" t="s">
        <v>167</v>
      </c>
      <c r="CS359" t="s">
        <v>167</v>
      </c>
      <c r="CU359" t="s">
        <v>167</v>
      </c>
      <c r="DD359" t="s">
        <v>167</v>
      </c>
      <c r="DP359" t="s">
        <v>167</v>
      </c>
      <c r="DV359" t="s">
        <v>167</v>
      </c>
    </row>
    <row r="360" spans="1:134" x14ac:dyDescent="0.3">
      <c r="A360">
        <v>359</v>
      </c>
      <c r="B360" t="s">
        <v>785</v>
      </c>
      <c r="C360" t="s">
        <v>1243</v>
      </c>
      <c r="D360" t="s">
        <v>1254</v>
      </c>
      <c r="E360" s="1">
        <v>1493</v>
      </c>
      <c r="F360">
        <v>4</v>
      </c>
      <c r="G360">
        <v>2</v>
      </c>
      <c r="H360" t="s">
        <v>196</v>
      </c>
      <c r="I360" t="s">
        <v>143</v>
      </c>
      <c r="J360" t="s">
        <v>197</v>
      </c>
      <c r="K360" t="s">
        <v>145</v>
      </c>
      <c r="L360">
        <v>60</v>
      </c>
      <c r="M360" t="s">
        <v>460</v>
      </c>
      <c r="N360">
        <v>1880</v>
      </c>
      <c r="O360">
        <v>3995</v>
      </c>
      <c r="P360">
        <v>1745</v>
      </c>
      <c r="Q360" t="s">
        <v>833</v>
      </c>
      <c r="R360">
        <v>5</v>
      </c>
      <c r="S360">
        <v>12.4</v>
      </c>
      <c r="T360" s="2"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s="1">
        <v>5.8</v>
      </c>
      <c r="BV360" t="s">
        <v>167</v>
      </c>
      <c r="BW360" t="s">
        <v>178</v>
      </c>
      <c r="BY360" t="s">
        <v>180</v>
      </c>
      <c r="BZ360" t="s">
        <v>167</v>
      </c>
      <c r="CG360" t="s">
        <v>167</v>
      </c>
      <c r="CS360" t="s">
        <v>167</v>
      </c>
      <c r="CU360" t="s">
        <v>167</v>
      </c>
      <c r="DD360" t="s">
        <v>167</v>
      </c>
      <c r="DP360" t="s">
        <v>167</v>
      </c>
      <c r="DV360" t="s">
        <v>167</v>
      </c>
    </row>
    <row r="361" spans="1:134" x14ac:dyDescent="0.3">
      <c r="A361">
        <v>360</v>
      </c>
      <c r="B361" t="s">
        <v>785</v>
      </c>
      <c r="C361" t="s">
        <v>1243</v>
      </c>
      <c r="D361" t="s">
        <v>1256</v>
      </c>
      <c r="E361" s="1">
        <v>1493</v>
      </c>
      <c r="F361">
        <v>4</v>
      </c>
      <c r="G361">
        <v>2</v>
      </c>
      <c r="H361" t="s">
        <v>196</v>
      </c>
      <c r="I361" t="s">
        <v>143</v>
      </c>
      <c r="J361" t="s">
        <v>197</v>
      </c>
      <c r="K361" t="s">
        <v>145</v>
      </c>
      <c r="L361">
        <v>60</v>
      </c>
      <c r="M361" t="s">
        <v>460</v>
      </c>
      <c r="N361">
        <v>1880</v>
      </c>
      <c r="O361">
        <v>3995</v>
      </c>
      <c r="P361">
        <v>1745</v>
      </c>
      <c r="Q361" t="s">
        <v>833</v>
      </c>
      <c r="R361">
        <v>5</v>
      </c>
      <c r="S361">
        <v>12.4</v>
      </c>
      <c r="T361" s="2"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s="1">
        <v>5.8</v>
      </c>
      <c r="BV361" t="s">
        <v>167</v>
      </c>
      <c r="BW361" t="s">
        <v>178</v>
      </c>
      <c r="BY361" t="s">
        <v>180</v>
      </c>
      <c r="BZ361" t="s">
        <v>167</v>
      </c>
      <c r="CG361" t="s">
        <v>167</v>
      </c>
      <c r="CS361" t="s">
        <v>167</v>
      </c>
      <c r="CU361" t="s">
        <v>167</v>
      </c>
      <c r="DP361" t="s">
        <v>167</v>
      </c>
      <c r="DV361" t="s">
        <v>167</v>
      </c>
    </row>
    <row r="362" spans="1:134" x14ac:dyDescent="0.3">
      <c r="A362">
        <v>361</v>
      </c>
      <c r="B362" t="s">
        <v>785</v>
      </c>
      <c r="C362" t="s">
        <v>1243</v>
      </c>
      <c r="D362" t="s">
        <v>290</v>
      </c>
      <c r="E362" s="1">
        <v>1493</v>
      </c>
      <c r="F362">
        <v>4</v>
      </c>
      <c r="G362">
        <v>2</v>
      </c>
      <c r="H362" t="s">
        <v>142</v>
      </c>
      <c r="I362" t="s">
        <v>143</v>
      </c>
      <c r="J362" t="s">
        <v>197</v>
      </c>
      <c r="K362" t="s">
        <v>145</v>
      </c>
      <c r="L362">
        <v>60</v>
      </c>
      <c r="M362" t="s">
        <v>460</v>
      </c>
      <c r="N362">
        <v>1880</v>
      </c>
      <c r="O362">
        <v>3995</v>
      </c>
      <c r="P362">
        <v>1745</v>
      </c>
      <c r="Q362" t="s">
        <v>833</v>
      </c>
      <c r="R362">
        <v>5</v>
      </c>
      <c r="S362">
        <v>12.4</v>
      </c>
      <c r="T362" s="2"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s="1">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3">
      <c r="A363">
        <v>362</v>
      </c>
      <c r="B363" t="s">
        <v>785</v>
      </c>
      <c r="C363" t="s">
        <v>1243</v>
      </c>
      <c r="D363" t="s">
        <v>1259</v>
      </c>
      <c r="E363" s="1">
        <v>2523</v>
      </c>
      <c r="F363">
        <v>4</v>
      </c>
      <c r="G363">
        <v>2</v>
      </c>
      <c r="H363" t="s">
        <v>196</v>
      </c>
      <c r="I363" t="s">
        <v>143</v>
      </c>
      <c r="J363" t="s">
        <v>238</v>
      </c>
      <c r="K363" t="s">
        <v>145</v>
      </c>
      <c r="L363">
        <v>60</v>
      </c>
      <c r="M363" t="s">
        <v>460</v>
      </c>
      <c r="N363">
        <v>1977</v>
      </c>
      <c r="O363">
        <v>4494</v>
      </c>
      <c r="P363">
        <v>1745</v>
      </c>
      <c r="Q363" t="s">
        <v>833</v>
      </c>
      <c r="R363">
        <v>5</v>
      </c>
      <c r="S363">
        <v>9.4</v>
      </c>
      <c r="T363" s="1">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s="1">
        <v>5.9</v>
      </c>
      <c r="BW363" t="s">
        <v>435</v>
      </c>
      <c r="BY363" t="s">
        <v>187</v>
      </c>
      <c r="BZ363" t="s">
        <v>167</v>
      </c>
      <c r="DB363" t="s">
        <v>222</v>
      </c>
      <c r="DV363" t="s">
        <v>167</v>
      </c>
    </row>
    <row r="364" spans="1:134" x14ac:dyDescent="0.3">
      <c r="A364">
        <v>363</v>
      </c>
      <c r="B364" t="s">
        <v>785</v>
      </c>
      <c r="C364" t="s">
        <v>1243</v>
      </c>
      <c r="D364" t="s">
        <v>1267</v>
      </c>
      <c r="E364" s="1">
        <v>2523</v>
      </c>
      <c r="F364">
        <v>4</v>
      </c>
      <c r="G364">
        <v>4</v>
      </c>
      <c r="H364" t="s">
        <v>196</v>
      </c>
      <c r="I364" t="s">
        <v>143</v>
      </c>
      <c r="J364" t="s">
        <v>238</v>
      </c>
      <c r="K364" t="s">
        <v>145</v>
      </c>
      <c r="L364">
        <v>60</v>
      </c>
      <c r="M364" t="s">
        <v>460</v>
      </c>
      <c r="N364">
        <v>1977</v>
      </c>
      <c r="O364">
        <v>4440</v>
      </c>
      <c r="P364">
        <v>1660</v>
      </c>
      <c r="Q364" t="s">
        <v>833</v>
      </c>
      <c r="R364">
        <v>5</v>
      </c>
      <c r="S364">
        <v>12.4</v>
      </c>
      <c r="T364" s="1">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s="1">
        <v>5.9</v>
      </c>
      <c r="BW364" t="s">
        <v>178</v>
      </c>
      <c r="BZ364" t="s">
        <v>167</v>
      </c>
      <c r="DB364" t="s">
        <v>222</v>
      </c>
      <c r="DV364" t="s">
        <v>167</v>
      </c>
    </row>
    <row r="365" spans="1:134" x14ac:dyDescent="0.3">
      <c r="A365">
        <v>364</v>
      </c>
      <c r="B365" t="s">
        <v>235</v>
      </c>
      <c r="C365" t="s">
        <v>1272</v>
      </c>
      <c r="D365" t="s">
        <v>531</v>
      </c>
      <c r="E365" s="1">
        <v>1248</v>
      </c>
      <c r="F365">
        <v>4</v>
      </c>
      <c r="G365">
        <v>4</v>
      </c>
      <c r="H365" t="s">
        <v>196</v>
      </c>
      <c r="I365" t="s">
        <v>143</v>
      </c>
      <c r="J365" t="s">
        <v>197</v>
      </c>
      <c r="K365" t="s">
        <v>145</v>
      </c>
      <c r="L365">
        <v>48</v>
      </c>
      <c r="M365" t="s">
        <v>460</v>
      </c>
      <c r="N365">
        <v>1640</v>
      </c>
      <c r="O365">
        <v>3995</v>
      </c>
      <c r="P365">
        <v>1790</v>
      </c>
      <c r="Q365" t="s">
        <v>833</v>
      </c>
      <c r="R365">
        <v>5</v>
      </c>
      <c r="S365">
        <v>20</v>
      </c>
      <c r="T365" s="1">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s="1">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3">
      <c r="A366">
        <v>365</v>
      </c>
      <c r="B366" t="s">
        <v>235</v>
      </c>
      <c r="C366" t="s">
        <v>1272</v>
      </c>
      <c r="D366" t="s">
        <v>667</v>
      </c>
      <c r="E366" s="1">
        <v>1248</v>
      </c>
      <c r="F366">
        <v>4</v>
      </c>
      <c r="G366">
        <v>4</v>
      </c>
      <c r="H366" t="s">
        <v>196</v>
      </c>
      <c r="I366" t="s">
        <v>143</v>
      </c>
      <c r="J366" t="s">
        <v>238</v>
      </c>
      <c r="K366" t="s">
        <v>145</v>
      </c>
      <c r="L366">
        <v>48</v>
      </c>
      <c r="M366" t="s">
        <v>460</v>
      </c>
      <c r="N366">
        <v>1640</v>
      </c>
      <c r="O366">
        <v>3995</v>
      </c>
      <c r="P366">
        <v>1790</v>
      </c>
      <c r="Q366" t="s">
        <v>833</v>
      </c>
      <c r="R366">
        <v>5</v>
      </c>
      <c r="S366">
        <v>20</v>
      </c>
      <c r="T366" s="1">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s="1">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3">
      <c r="A367">
        <v>366</v>
      </c>
      <c r="B367" t="s">
        <v>235</v>
      </c>
      <c r="C367" t="s">
        <v>1272</v>
      </c>
      <c r="D367" t="s">
        <v>671</v>
      </c>
      <c r="E367" s="1">
        <v>1248</v>
      </c>
      <c r="F367">
        <v>4</v>
      </c>
      <c r="G367">
        <v>4</v>
      </c>
      <c r="H367" t="s">
        <v>196</v>
      </c>
      <c r="I367" t="s">
        <v>143</v>
      </c>
      <c r="J367" t="s">
        <v>197</v>
      </c>
      <c r="K367" t="s">
        <v>145</v>
      </c>
      <c r="L367">
        <v>48</v>
      </c>
      <c r="M367" t="s">
        <v>460</v>
      </c>
      <c r="N367">
        <v>1640</v>
      </c>
      <c r="O367">
        <v>3995</v>
      </c>
      <c r="P367">
        <v>1790</v>
      </c>
      <c r="Q367" t="s">
        <v>833</v>
      </c>
      <c r="R367">
        <v>5</v>
      </c>
      <c r="S367">
        <v>20</v>
      </c>
      <c r="T367" s="1">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s="1">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3">
      <c r="A368">
        <v>367</v>
      </c>
      <c r="B368" t="s">
        <v>235</v>
      </c>
      <c r="C368" t="s">
        <v>1272</v>
      </c>
      <c r="D368" t="s">
        <v>1279</v>
      </c>
      <c r="E368" s="1">
        <v>1248</v>
      </c>
      <c r="F368">
        <v>4</v>
      </c>
      <c r="G368">
        <v>4</v>
      </c>
      <c r="H368" t="s">
        <v>196</v>
      </c>
      <c r="I368" t="s">
        <v>143</v>
      </c>
      <c r="J368" t="s">
        <v>197</v>
      </c>
      <c r="K368" t="s">
        <v>145</v>
      </c>
      <c r="L368">
        <v>48</v>
      </c>
      <c r="M368" t="s">
        <v>460</v>
      </c>
      <c r="N368">
        <v>1640</v>
      </c>
      <c r="O368">
        <v>3995</v>
      </c>
      <c r="P368">
        <v>1790</v>
      </c>
      <c r="Q368" t="s">
        <v>833</v>
      </c>
      <c r="R368">
        <v>5</v>
      </c>
      <c r="S368">
        <v>20</v>
      </c>
      <c r="T368" s="1">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s="1">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3">
      <c r="A369">
        <v>368</v>
      </c>
      <c r="B369" t="s">
        <v>235</v>
      </c>
      <c r="C369" t="s">
        <v>1272</v>
      </c>
      <c r="D369" t="s">
        <v>1280</v>
      </c>
      <c r="E369" s="1">
        <v>1248</v>
      </c>
      <c r="F369">
        <v>4</v>
      </c>
      <c r="G369">
        <v>4</v>
      </c>
      <c r="H369" t="s">
        <v>196</v>
      </c>
      <c r="I369" t="s">
        <v>143</v>
      </c>
      <c r="J369" t="s">
        <v>197</v>
      </c>
      <c r="K369" t="s">
        <v>145</v>
      </c>
      <c r="L369">
        <v>48</v>
      </c>
      <c r="M369" t="s">
        <v>460</v>
      </c>
      <c r="N369">
        <v>1640</v>
      </c>
      <c r="O369">
        <v>3995</v>
      </c>
      <c r="P369">
        <v>1790</v>
      </c>
      <c r="Q369" t="s">
        <v>833</v>
      </c>
      <c r="R369">
        <v>5</v>
      </c>
      <c r="S369">
        <v>20</v>
      </c>
      <c r="T369" s="1">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s="1">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3">
      <c r="A370">
        <v>369</v>
      </c>
      <c r="B370" t="s">
        <v>235</v>
      </c>
      <c r="C370" t="s">
        <v>1272</v>
      </c>
      <c r="D370" t="s">
        <v>1281</v>
      </c>
      <c r="E370" s="1">
        <v>1248</v>
      </c>
      <c r="F370">
        <v>4</v>
      </c>
      <c r="G370">
        <v>4</v>
      </c>
      <c r="H370" t="s">
        <v>196</v>
      </c>
      <c r="I370" t="s">
        <v>143</v>
      </c>
      <c r="J370" t="s">
        <v>197</v>
      </c>
      <c r="K370" t="s">
        <v>145</v>
      </c>
      <c r="L370">
        <v>48</v>
      </c>
      <c r="M370" t="s">
        <v>460</v>
      </c>
      <c r="N370">
        <v>1640</v>
      </c>
      <c r="O370">
        <v>3995</v>
      </c>
      <c r="P370">
        <v>1790</v>
      </c>
      <c r="Q370" t="s">
        <v>833</v>
      </c>
      <c r="R370">
        <v>5</v>
      </c>
      <c r="S370">
        <v>20</v>
      </c>
      <c r="T370" s="1">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s="1">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3">
      <c r="A371">
        <v>370</v>
      </c>
      <c r="B371" t="s">
        <v>235</v>
      </c>
      <c r="C371" t="s">
        <v>1272</v>
      </c>
      <c r="D371" t="s">
        <v>1282</v>
      </c>
      <c r="E371" s="1">
        <v>1248</v>
      </c>
      <c r="F371">
        <v>4</v>
      </c>
      <c r="G371">
        <v>4</v>
      </c>
      <c r="H371" t="s">
        <v>196</v>
      </c>
      <c r="I371" t="s">
        <v>143</v>
      </c>
      <c r="J371" t="s">
        <v>238</v>
      </c>
      <c r="K371" t="s">
        <v>145</v>
      </c>
      <c r="L371">
        <v>48</v>
      </c>
      <c r="M371" t="s">
        <v>460</v>
      </c>
      <c r="N371">
        <v>1640</v>
      </c>
      <c r="O371">
        <v>3995</v>
      </c>
      <c r="P371">
        <v>1790</v>
      </c>
      <c r="Q371" t="s">
        <v>833</v>
      </c>
      <c r="R371">
        <v>5</v>
      </c>
      <c r="S371">
        <v>20</v>
      </c>
      <c r="T371" s="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s="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3">
      <c r="A372">
        <v>371</v>
      </c>
      <c r="B372" t="s">
        <v>235</v>
      </c>
      <c r="C372" t="s">
        <v>1272</v>
      </c>
      <c r="D372" t="s">
        <v>1283</v>
      </c>
      <c r="E372" s="1">
        <v>1248</v>
      </c>
      <c r="F372">
        <v>4</v>
      </c>
      <c r="G372">
        <v>4</v>
      </c>
      <c r="H372" t="s">
        <v>196</v>
      </c>
      <c r="I372" t="s">
        <v>143</v>
      </c>
      <c r="J372" t="s">
        <v>197</v>
      </c>
      <c r="K372" t="s">
        <v>145</v>
      </c>
      <c r="L372">
        <v>48</v>
      </c>
      <c r="M372" t="s">
        <v>460</v>
      </c>
      <c r="N372">
        <v>1640</v>
      </c>
      <c r="O372">
        <v>3995</v>
      </c>
      <c r="P372">
        <v>1790</v>
      </c>
      <c r="Q372" t="s">
        <v>833</v>
      </c>
      <c r="R372">
        <v>5</v>
      </c>
      <c r="S372">
        <v>20</v>
      </c>
      <c r="T372" s="1">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s="1">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3">
      <c r="A373">
        <v>372</v>
      </c>
      <c r="B373" t="s">
        <v>235</v>
      </c>
      <c r="C373" t="s">
        <v>1272</v>
      </c>
      <c r="D373" t="s">
        <v>1284</v>
      </c>
      <c r="E373" s="1">
        <v>1248</v>
      </c>
      <c r="F373">
        <v>4</v>
      </c>
      <c r="G373">
        <v>4</v>
      </c>
      <c r="H373" t="s">
        <v>196</v>
      </c>
      <c r="I373" t="s">
        <v>143</v>
      </c>
      <c r="J373" t="s">
        <v>197</v>
      </c>
      <c r="K373" t="s">
        <v>145</v>
      </c>
      <c r="L373">
        <v>48</v>
      </c>
      <c r="M373" t="s">
        <v>460</v>
      </c>
      <c r="N373">
        <v>1640</v>
      </c>
      <c r="O373">
        <v>3995</v>
      </c>
      <c r="P373">
        <v>1790</v>
      </c>
      <c r="Q373" t="s">
        <v>833</v>
      </c>
      <c r="R373">
        <v>5</v>
      </c>
      <c r="S373">
        <v>20</v>
      </c>
      <c r="T373" s="1">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s="1">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3">
      <c r="A374">
        <v>373</v>
      </c>
      <c r="B374" t="s">
        <v>319</v>
      </c>
      <c r="C374" t="s">
        <v>1285</v>
      </c>
      <c r="D374" t="s">
        <v>1286</v>
      </c>
      <c r="E374" s="1">
        <v>1197</v>
      </c>
      <c r="F374">
        <v>4</v>
      </c>
      <c r="G374">
        <v>4</v>
      </c>
      <c r="H374" t="s">
        <v>196</v>
      </c>
      <c r="I374" t="s">
        <v>143</v>
      </c>
      <c r="J374" t="s">
        <v>197</v>
      </c>
      <c r="K374" t="s">
        <v>145</v>
      </c>
      <c r="L374">
        <v>40</v>
      </c>
      <c r="M374" t="s">
        <v>146</v>
      </c>
      <c r="N374">
        <v>1555</v>
      </c>
      <c r="O374">
        <v>3995</v>
      </c>
      <c r="P374">
        <v>1760</v>
      </c>
      <c r="Q374" t="s">
        <v>147</v>
      </c>
      <c r="R374">
        <v>5</v>
      </c>
      <c r="S374">
        <v>15</v>
      </c>
      <c r="T374" s="2"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s="1">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3">
      <c r="A375">
        <v>374</v>
      </c>
      <c r="B375" t="s">
        <v>319</v>
      </c>
      <c r="C375" t="s">
        <v>1285</v>
      </c>
      <c r="D375" t="s">
        <v>1289</v>
      </c>
      <c r="E375" s="1">
        <v>1197</v>
      </c>
      <c r="F375">
        <v>4</v>
      </c>
      <c r="G375">
        <v>4</v>
      </c>
      <c r="H375" t="s">
        <v>196</v>
      </c>
      <c r="I375" t="s">
        <v>143</v>
      </c>
      <c r="J375" t="s">
        <v>197</v>
      </c>
      <c r="K375" t="s">
        <v>145</v>
      </c>
      <c r="L375">
        <v>40</v>
      </c>
      <c r="M375" t="s">
        <v>146</v>
      </c>
      <c r="N375">
        <v>1555</v>
      </c>
      <c r="O375">
        <v>3995</v>
      </c>
      <c r="P375">
        <v>1760</v>
      </c>
      <c r="Q375" t="s">
        <v>147</v>
      </c>
      <c r="R375">
        <v>5</v>
      </c>
      <c r="S375">
        <v>15</v>
      </c>
      <c r="T375" s="1">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s="1">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3">
      <c r="A376">
        <v>375</v>
      </c>
      <c r="B376" t="s">
        <v>319</v>
      </c>
      <c r="C376" t="s">
        <v>1285</v>
      </c>
      <c r="D376" t="s">
        <v>1291</v>
      </c>
      <c r="E376" s="1">
        <v>1197</v>
      </c>
      <c r="F376">
        <v>4</v>
      </c>
      <c r="G376">
        <v>4</v>
      </c>
      <c r="H376" t="s">
        <v>196</v>
      </c>
      <c r="I376" t="s">
        <v>143</v>
      </c>
      <c r="J376" t="s">
        <v>197</v>
      </c>
      <c r="K376" t="s">
        <v>145</v>
      </c>
      <c r="L376">
        <v>40</v>
      </c>
      <c r="M376" t="s">
        <v>146</v>
      </c>
      <c r="N376">
        <v>1555</v>
      </c>
      <c r="O376">
        <v>3995</v>
      </c>
      <c r="P376">
        <v>1760</v>
      </c>
      <c r="Q376" t="s">
        <v>147</v>
      </c>
      <c r="R376">
        <v>5</v>
      </c>
      <c r="S376">
        <v>15</v>
      </c>
      <c r="T376" s="1">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s="1">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3">
      <c r="A377">
        <v>376</v>
      </c>
      <c r="B377" t="s">
        <v>319</v>
      </c>
      <c r="C377" t="s">
        <v>1285</v>
      </c>
      <c r="D377" t="s">
        <v>1292</v>
      </c>
      <c r="E377" s="1">
        <v>1396</v>
      </c>
      <c r="F377">
        <v>4</v>
      </c>
      <c r="G377">
        <v>4</v>
      </c>
      <c r="H377" t="s">
        <v>196</v>
      </c>
      <c r="I377" t="s">
        <v>143</v>
      </c>
      <c r="J377" t="s">
        <v>197</v>
      </c>
      <c r="K377" t="s">
        <v>145</v>
      </c>
      <c r="L377">
        <v>40</v>
      </c>
      <c r="M377" t="s">
        <v>460</v>
      </c>
      <c r="N377">
        <v>1555</v>
      </c>
      <c r="O377">
        <v>3995</v>
      </c>
      <c r="P377">
        <v>1760</v>
      </c>
      <c r="Q377" t="s">
        <v>147</v>
      </c>
      <c r="R377">
        <v>5</v>
      </c>
      <c r="S377">
        <v>21.19</v>
      </c>
      <c r="T377" s="2"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s="1">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3">
      <c r="A378">
        <v>377</v>
      </c>
      <c r="B378" t="s">
        <v>679</v>
      </c>
      <c r="C378" t="s">
        <v>1295</v>
      </c>
      <c r="D378" t="s">
        <v>1296</v>
      </c>
      <c r="E378" s="1">
        <v>1497</v>
      </c>
      <c r="F378">
        <v>3</v>
      </c>
      <c r="G378">
        <v>4</v>
      </c>
      <c r="H378" t="s">
        <v>196</v>
      </c>
      <c r="I378" t="s">
        <v>143</v>
      </c>
      <c r="J378" t="s">
        <v>197</v>
      </c>
      <c r="K378" t="s">
        <v>145</v>
      </c>
      <c r="L378">
        <v>52</v>
      </c>
      <c r="M378" t="s">
        <v>146</v>
      </c>
      <c r="N378">
        <v>1647</v>
      </c>
      <c r="O378">
        <v>3998</v>
      </c>
      <c r="P378">
        <v>1765</v>
      </c>
      <c r="Q378" t="s">
        <v>833</v>
      </c>
      <c r="R378">
        <v>5</v>
      </c>
      <c r="T378" s="2"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s="1">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3">
        <v>0.45902777777777781</v>
      </c>
      <c r="CY378" t="s">
        <v>572</v>
      </c>
      <c r="DC378" t="s">
        <v>167</v>
      </c>
      <c r="DD378" t="s">
        <v>167</v>
      </c>
      <c r="DV378" t="s">
        <v>167</v>
      </c>
    </row>
    <row r="379" spans="1:134" x14ac:dyDescent="0.3">
      <c r="A379">
        <v>378</v>
      </c>
      <c r="B379" t="s">
        <v>679</v>
      </c>
      <c r="C379" t="s">
        <v>1295</v>
      </c>
      <c r="D379" t="s">
        <v>1304</v>
      </c>
      <c r="E379" s="1">
        <v>1497</v>
      </c>
      <c r="F379">
        <v>3</v>
      </c>
      <c r="G379">
        <v>4</v>
      </c>
      <c r="H379" t="s">
        <v>196</v>
      </c>
      <c r="I379" t="s">
        <v>143</v>
      </c>
      <c r="J379" t="s">
        <v>197</v>
      </c>
      <c r="K379" t="s">
        <v>145</v>
      </c>
      <c r="L379">
        <v>52</v>
      </c>
      <c r="M379" t="s">
        <v>146</v>
      </c>
      <c r="N379">
        <v>1647</v>
      </c>
      <c r="O379">
        <v>3998</v>
      </c>
      <c r="P379">
        <v>1765</v>
      </c>
      <c r="Q379" t="s">
        <v>833</v>
      </c>
      <c r="R379">
        <v>5</v>
      </c>
      <c r="T379" s="2"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s="1">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3">
        <v>0.45902777777777781</v>
      </c>
      <c r="CY379" t="s">
        <v>572</v>
      </c>
      <c r="DC379" t="s">
        <v>167</v>
      </c>
      <c r="DD379" t="s">
        <v>167</v>
      </c>
      <c r="DH379" t="s">
        <v>217</v>
      </c>
      <c r="DI379" t="s">
        <v>329</v>
      </c>
      <c r="DJ379" t="s">
        <v>167</v>
      </c>
      <c r="DM379" t="s">
        <v>167</v>
      </c>
      <c r="DQ379" t="s">
        <v>167</v>
      </c>
      <c r="DV379" t="s">
        <v>167</v>
      </c>
    </row>
    <row r="380" spans="1:134" x14ac:dyDescent="0.3">
      <c r="A380">
        <v>379</v>
      </c>
      <c r="B380" t="s">
        <v>679</v>
      </c>
      <c r="C380" t="s">
        <v>1295</v>
      </c>
      <c r="D380" t="s">
        <v>1306</v>
      </c>
      <c r="E380" s="1">
        <v>1497</v>
      </c>
      <c r="F380">
        <v>3</v>
      </c>
      <c r="G380">
        <v>4</v>
      </c>
      <c r="H380" t="s">
        <v>196</v>
      </c>
      <c r="I380" t="s">
        <v>143</v>
      </c>
      <c r="J380" t="s">
        <v>197</v>
      </c>
      <c r="K380" t="s">
        <v>145</v>
      </c>
      <c r="L380">
        <v>52</v>
      </c>
      <c r="M380" t="s">
        <v>146</v>
      </c>
      <c r="N380">
        <v>1647</v>
      </c>
      <c r="O380">
        <v>3998</v>
      </c>
      <c r="P380">
        <v>1765</v>
      </c>
      <c r="Q380" t="s">
        <v>833</v>
      </c>
      <c r="R380">
        <v>5</v>
      </c>
      <c r="T380" s="2"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s="1">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3">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3">
      <c r="A381">
        <v>380</v>
      </c>
      <c r="B381" t="s">
        <v>679</v>
      </c>
      <c r="C381" t="s">
        <v>1295</v>
      </c>
      <c r="D381" t="s">
        <v>1308</v>
      </c>
      <c r="E381" s="1">
        <v>1497</v>
      </c>
      <c r="F381">
        <v>3</v>
      </c>
      <c r="G381">
        <v>4</v>
      </c>
      <c r="H381" t="s">
        <v>196</v>
      </c>
      <c r="I381" t="s">
        <v>143</v>
      </c>
      <c r="J381" t="s">
        <v>197</v>
      </c>
      <c r="K381" t="s">
        <v>145</v>
      </c>
      <c r="L381">
        <v>52</v>
      </c>
      <c r="M381" t="s">
        <v>146</v>
      </c>
      <c r="N381">
        <v>1647</v>
      </c>
      <c r="O381">
        <v>3998</v>
      </c>
      <c r="P381">
        <v>1765</v>
      </c>
      <c r="Q381" t="s">
        <v>833</v>
      </c>
      <c r="R381">
        <v>5</v>
      </c>
      <c r="T381" s="2"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s="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3">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3">
      <c r="A382">
        <v>381</v>
      </c>
      <c r="B382" t="s">
        <v>679</v>
      </c>
      <c r="C382" t="s">
        <v>1295</v>
      </c>
      <c r="D382" t="s">
        <v>681</v>
      </c>
      <c r="E382" s="1">
        <v>1498</v>
      </c>
      <c r="F382">
        <v>4</v>
      </c>
      <c r="G382">
        <v>4</v>
      </c>
      <c r="H382" t="s">
        <v>196</v>
      </c>
      <c r="I382" t="s">
        <v>143</v>
      </c>
      <c r="J382" t="s">
        <v>197</v>
      </c>
      <c r="K382" t="s">
        <v>145</v>
      </c>
      <c r="L382">
        <v>52</v>
      </c>
      <c r="M382" t="s">
        <v>460</v>
      </c>
      <c r="N382">
        <v>1647</v>
      </c>
      <c r="O382">
        <v>3998</v>
      </c>
      <c r="P382">
        <v>1765</v>
      </c>
      <c r="Q382" t="s">
        <v>833</v>
      </c>
      <c r="R382">
        <v>5</v>
      </c>
      <c r="T382" s="2"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s="1">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3">
        <v>0.66736111111111107</v>
      </c>
      <c r="CY382" t="s">
        <v>572</v>
      </c>
      <c r="DC382" t="s">
        <v>167</v>
      </c>
      <c r="DD382" t="s">
        <v>167</v>
      </c>
      <c r="DV382" t="s">
        <v>167</v>
      </c>
    </row>
    <row r="383" spans="1:134" x14ac:dyDescent="0.3">
      <c r="A383">
        <v>382</v>
      </c>
      <c r="B383" t="s">
        <v>679</v>
      </c>
      <c r="C383" t="s">
        <v>1295</v>
      </c>
      <c r="D383" t="s">
        <v>1316</v>
      </c>
      <c r="E383" s="1">
        <v>1498</v>
      </c>
      <c r="F383">
        <v>4</v>
      </c>
      <c r="G383">
        <v>4</v>
      </c>
      <c r="H383" t="s">
        <v>196</v>
      </c>
      <c r="I383" t="s">
        <v>143</v>
      </c>
      <c r="J383" t="s">
        <v>197</v>
      </c>
      <c r="K383" t="s">
        <v>145</v>
      </c>
      <c r="L383">
        <v>52</v>
      </c>
      <c r="M383" t="s">
        <v>460</v>
      </c>
      <c r="N383">
        <v>1647</v>
      </c>
      <c r="O383">
        <v>3998</v>
      </c>
      <c r="P383">
        <v>1765</v>
      </c>
      <c r="Q383" t="s">
        <v>833</v>
      </c>
      <c r="R383">
        <v>5</v>
      </c>
      <c r="T383" s="2"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s="1">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3">
        <v>0.66736111111111107</v>
      </c>
      <c r="CY383" t="s">
        <v>572</v>
      </c>
      <c r="DC383" t="s">
        <v>167</v>
      </c>
      <c r="DD383" t="s">
        <v>167</v>
      </c>
      <c r="DH383" t="s">
        <v>217</v>
      </c>
      <c r="DI383" t="s">
        <v>329</v>
      </c>
      <c r="DM383" t="s">
        <v>167</v>
      </c>
      <c r="DQ383" t="s">
        <v>167</v>
      </c>
      <c r="DV383" t="s">
        <v>167</v>
      </c>
    </row>
    <row r="384" spans="1:134" x14ac:dyDescent="0.3">
      <c r="A384">
        <v>383</v>
      </c>
      <c r="B384" t="s">
        <v>679</v>
      </c>
      <c r="C384" t="s">
        <v>1295</v>
      </c>
      <c r="D384" t="s">
        <v>691</v>
      </c>
      <c r="E384" s="1">
        <v>1498</v>
      </c>
      <c r="F384">
        <v>4</v>
      </c>
      <c r="G384">
        <v>4</v>
      </c>
      <c r="H384" t="s">
        <v>196</v>
      </c>
      <c r="I384" t="s">
        <v>143</v>
      </c>
      <c r="J384" t="s">
        <v>197</v>
      </c>
      <c r="K384" t="s">
        <v>145</v>
      </c>
      <c r="L384">
        <v>52</v>
      </c>
      <c r="M384" t="s">
        <v>460</v>
      </c>
      <c r="N384">
        <v>1647</v>
      </c>
      <c r="O384">
        <v>3998</v>
      </c>
      <c r="P384">
        <v>1765</v>
      </c>
      <c r="Q384" t="s">
        <v>833</v>
      </c>
      <c r="R384">
        <v>5</v>
      </c>
      <c r="T384" s="2"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s="1">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3">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3">
      <c r="A385">
        <v>384</v>
      </c>
      <c r="B385" t="s">
        <v>679</v>
      </c>
      <c r="C385" t="s">
        <v>1295</v>
      </c>
      <c r="D385" t="s">
        <v>695</v>
      </c>
      <c r="E385" s="1">
        <v>1498</v>
      </c>
      <c r="F385">
        <v>4</v>
      </c>
      <c r="G385">
        <v>4</v>
      </c>
      <c r="H385" t="s">
        <v>196</v>
      </c>
      <c r="I385" t="s">
        <v>143</v>
      </c>
      <c r="J385" t="s">
        <v>197</v>
      </c>
      <c r="K385" t="s">
        <v>145</v>
      </c>
      <c r="L385">
        <v>52</v>
      </c>
      <c r="M385" t="s">
        <v>460</v>
      </c>
      <c r="N385">
        <v>1647</v>
      </c>
      <c r="O385">
        <v>3998</v>
      </c>
      <c r="P385">
        <v>1765</v>
      </c>
      <c r="Q385" t="s">
        <v>833</v>
      </c>
      <c r="R385">
        <v>5</v>
      </c>
      <c r="T385" s="2"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s="1">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3">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3">
      <c r="A386">
        <v>385</v>
      </c>
      <c r="B386" t="s">
        <v>679</v>
      </c>
      <c r="C386" t="s">
        <v>1295</v>
      </c>
      <c r="D386" t="s">
        <v>1321</v>
      </c>
      <c r="E386" s="1">
        <v>1497</v>
      </c>
      <c r="F386">
        <v>4</v>
      </c>
      <c r="G386">
        <v>4</v>
      </c>
      <c r="H386" t="s">
        <v>196</v>
      </c>
      <c r="I386" t="s">
        <v>143</v>
      </c>
      <c r="J386" t="s">
        <v>197</v>
      </c>
      <c r="K386" t="s">
        <v>145</v>
      </c>
      <c r="L386">
        <v>52</v>
      </c>
      <c r="M386" t="s">
        <v>146</v>
      </c>
      <c r="N386">
        <v>1647</v>
      </c>
      <c r="O386">
        <v>3998</v>
      </c>
      <c r="P386">
        <v>1765</v>
      </c>
      <c r="Q386" t="s">
        <v>833</v>
      </c>
      <c r="R386">
        <v>5</v>
      </c>
      <c r="T386" s="2"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s="1">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3">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3">
      <c r="A387">
        <v>386</v>
      </c>
      <c r="B387" t="s">
        <v>679</v>
      </c>
      <c r="C387" t="s">
        <v>1295</v>
      </c>
      <c r="D387" t="s">
        <v>1322</v>
      </c>
      <c r="E387" s="1">
        <v>1498</v>
      </c>
      <c r="F387">
        <v>3</v>
      </c>
      <c r="G387">
        <v>4</v>
      </c>
      <c r="H387" t="s">
        <v>196</v>
      </c>
      <c r="I387" t="s">
        <v>143</v>
      </c>
      <c r="J387" t="s">
        <v>197</v>
      </c>
      <c r="K387" t="s">
        <v>145</v>
      </c>
      <c r="L387">
        <v>52</v>
      </c>
      <c r="M387" t="s">
        <v>460</v>
      </c>
      <c r="N387">
        <v>1647</v>
      </c>
      <c r="O387">
        <v>3998</v>
      </c>
      <c r="P387">
        <v>1765</v>
      </c>
      <c r="Q387" t="s">
        <v>833</v>
      </c>
      <c r="R387">
        <v>5</v>
      </c>
      <c r="T387" s="2"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s="1">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3">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3">
      <c r="A388">
        <v>387</v>
      </c>
      <c r="B388" t="s">
        <v>679</v>
      </c>
      <c r="C388" t="s">
        <v>1295</v>
      </c>
      <c r="D388" t="s">
        <v>1323</v>
      </c>
      <c r="E388" s="1">
        <v>1497</v>
      </c>
      <c r="F388">
        <v>4</v>
      </c>
      <c r="G388">
        <v>4</v>
      </c>
      <c r="H388" t="s">
        <v>196</v>
      </c>
      <c r="I388" t="s">
        <v>143</v>
      </c>
      <c r="J388" t="s">
        <v>197</v>
      </c>
      <c r="K388" t="s">
        <v>145</v>
      </c>
      <c r="L388">
        <v>52</v>
      </c>
      <c r="M388" t="s">
        <v>146</v>
      </c>
      <c r="N388">
        <v>1647</v>
      </c>
      <c r="O388">
        <v>3998</v>
      </c>
      <c r="P388">
        <v>1765</v>
      </c>
      <c r="Q388" t="s">
        <v>833</v>
      </c>
      <c r="R388">
        <v>5</v>
      </c>
      <c r="T388" s="2"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s="1">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3">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3">
      <c r="A389">
        <v>388</v>
      </c>
      <c r="B389" t="s">
        <v>679</v>
      </c>
      <c r="C389" t="s">
        <v>1295</v>
      </c>
      <c r="D389" t="s">
        <v>1324</v>
      </c>
      <c r="E389" s="1">
        <v>1498</v>
      </c>
      <c r="F389">
        <v>4</v>
      </c>
      <c r="G389">
        <v>4</v>
      </c>
      <c r="H389" t="s">
        <v>196</v>
      </c>
      <c r="I389" t="s">
        <v>143</v>
      </c>
      <c r="J389" t="s">
        <v>197</v>
      </c>
      <c r="K389" t="s">
        <v>145</v>
      </c>
      <c r="L389">
        <v>52</v>
      </c>
      <c r="M389" t="s">
        <v>460</v>
      </c>
      <c r="N389">
        <v>1647</v>
      </c>
      <c r="O389">
        <v>3998</v>
      </c>
      <c r="P389">
        <v>1765</v>
      </c>
      <c r="Q389" t="s">
        <v>833</v>
      </c>
      <c r="R389">
        <v>5</v>
      </c>
      <c r="T389" s="2"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s="1">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3">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3">
      <c r="A390">
        <v>389</v>
      </c>
      <c r="B390" t="s">
        <v>193</v>
      </c>
      <c r="C390" t="s">
        <v>1325</v>
      </c>
      <c r="D390" t="s">
        <v>1326</v>
      </c>
      <c r="E390" s="1">
        <v>1498</v>
      </c>
      <c r="F390">
        <v>4</v>
      </c>
      <c r="G390">
        <v>4</v>
      </c>
      <c r="H390" t="s">
        <v>196</v>
      </c>
      <c r="I390" t="s">
        <v>143</v>
      </c>
      <c r="J390" t="s">
        <v>197</v>
      </c>
      <c r="K390" t="s">
        <v>145</v>
      </c>
      <c r="L390">
        <v>50</v>
      </c>
      <c r="M390" t="s">
        <v>146</v>
      </c>
      <c r="N390">
        <v>1695</v>
      </c>
      <c r="O390">
        <v>4315</v>
      </c>
      <c r="P390">
        <v>1822</v>
      </c>
      <c r="Q390" t="s">
        <v>833</v>
      </c>
      <c r="R390">
        <v>5</v>
      </c>
      <c r="S390">
        <v>10.199999999999999</v>
      </c>
      <c r="T390" s="1">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s="1">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3">
      <c r="A391">
        <v>390</v>
      </c>
      <c r="B391" t="s">
        <v>193</v>
      </c>
      <c r="C391" t="s">
        <v>1325</v>
      </c>
      <c r="D391" t="s">
        <v>1342</v>
      </c>
      <c r="E391" s="1">
        <v>1498</v>
      </c>
      <c r="F391">
        <v>4</v>
      </c>
      <c r="G391">
        <v>4</v>
      </c>
      <c r="H391" t="s">
        <v>196</v>
      </c>
      <c r="I391" t="s">
        <v>143</v>
      </c>
      <c r="J391" t="s">
        <v>197</v>
      </c>
      <c r="K391" t="s">
        <v>145</v>
      </c>
      <c r="L391">
        <v>50</v>
      </c>
      <c r="M391" t="s">
        <v>146</v>
      </c>
      <c r="N391">
        <v>1695</v>
      </c>
      <c r="O391">
        <v>4315</v>
      </c>
      <c r="P391">
        <v>1822</v>
      </c>
      <c r="Q391" t="s">
        <v>833</v>
      </c>
      <c r="R391">
        <v>5</v>
      </c>
      <c r="S391">
        <v>10</v>
      </c>
      <c r="T391" s="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s="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3">
      <c r="A392">
        <v>391</v>
      </c>
      <c r="B392" t="s">
        <v>193</v>
      </c>
      <c r="C392" t="s">
        <v>1325</v>
      </c>
      <c r="D392" t="s">
        <v>1345</v>
      </c>
      <c r="E392" s="1">
        <v>1498</v>
      </c>
      <c r="F392">
        <v>4</v>
      </c>
      <c r="G392">
        <v>4</v>
      </c>
      <c r="H392" t="s">
        <v>196</v>
      </c>
      <c r="I392" t="s">
        <v>143</v>
      </c>
      <c r="J392" t="s">
        <v>197</v>
      </c>
      <c r="K392" t="s">
        <v>145</v>
      </c>
      <c r="L392">
        <v>50</v>
      </c>
      <c r="M392" t="s">
        <v>146</v>
      </c>
      <c r="N392">
        <v>1695</v>
      </c>
      <c r="O392">
        <v>4315</v>
      </c>
      <c r="P392">
        <v>1822</v>
      </c>
      <c r="Q392" t="s">
        <v>833</v>
      </c>
      <c r="R392">
        <v>5</v>
      </c>
      <c r="S392">
        <v>10</v>
      </c>
      <c r="T392" s="1">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s="1">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3">
      <c r="A393">
        <v>392</v>
      </c>
      <c r="B393" t="s">
        <v>193</v>
      </c>
      <c r="C393" t="s">
        <v>1325</v>
      </c>
      <c r="D393" t="s">
        <v>1346</v>
      </c>
      <c r="E393" s="1">
        <v>1461</v>
      </c>
      <c r="F393">
        <v>4</v>
      </c>
      <c r="G393">
        <v>4</v>
      </c>
      <c r="H393" t="s">
        <v>196</v>
      </c>
      <c r="I393" t="s">
        <v>143</v>
      </c>
      <c r="J393" t="s">
        <v>197</v>
      </c>
      <c r="K393" t="s">
        <v>145</v>
      </c>
      <c r="L393">
        <v>50</v>
      </c>
      <c r="M393" t="s">
        <v>460</v>
      </c>
      <c r="N393">
        <v>1695</v>
      </c>
      <c r="O393">
        <v>4315</v>
      </c>
      <c r="P393">
        <v>1822</v>
      </c>
      <c r="Q393" t="s">
        <v>833</v>
      </c>
      <c r="R393">
        <v>5</v>
      </c>
      <c r="S393">
        <v>16</v>
      </c>
      <c r="T393" s="1">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s="1">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3">
      <c r="A394">
        <v>393</v>
      </c>
      <c r="B394" t="s">
        <v>193</v>
      </c>
      <c r="C394" t="s">
        <v>1325</v>
      </c>
      <c r="D394" t="s">
        <v>1349</v>
      </c>
      <c r="E394" s="1">
        <v>1461</v>
      </c>
      <c r="F394">
        <v>4</v>
      </c>
      <c r="G394">
        <v>4</v>
      </c>
      <c r="H394" t="s">
        <v>196</v>
      </c>
      <c r="I394" t="s">
        <v>143</v>
      </c>
      <c r="J394" t="s">
        <v>197</v>
      </c>
      <c r="K394" t="s">
        <v>145</v>
      </c>
      <c r="L394">
        <v>50</v>
      </c>
      <c r="M394" t="s">
        <v>460</v>
      </c>
      <c r="N394">
        <v>1695</v>
      </c>
      <c r="O394">
        <v>4315</v>
      </c>
      <c r="P394">
        <v>1822</v>
      </c>
      <c r="Q394" t="s">
        <v>833</v>
      </c>
      <c r="R394">
        <v>5</v>
      </c>
      <c r="S394">
        <v>16</v>
      </c>
      <c r="T394" s="1">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s="1">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3">
      <c r="A395">
        <v>394</v>
      </c>
      <c r="B395" t="s">
        <v>193</v>
      </c>
      <c r="C395" t="s">
        <v>1325</v>
      </c>
      <c r="D395" t="s">
        <v>1350</v>
      </c>
      <c r="E395" s="1">
        <v>1461</v>
      </c>
      <c r="F395">
        <v>4</v>
      </c>
      <c r="G395">
        <v>4</v>
      </c>
      <c r="H395" t="s">
        <v>196</v>
      </c>
      <c r="I395" t="s">
        <v>143</v>
      </c>
      <c r="J395" t="s">
        <v>197</v>
      </c>
      <c r="K395" t="s">
        <v>145</v>
      </c>
      <c r="L395">
        <v>50</v>
      </c>
      <c r="M395" t="s">
        <v>460</v>
      </c>
      <c r="N395">
        <v>1695</v>
      </c>
      <c r="O395">
        <v>4315</v>
      </c>
      <c r="P395">
        <v>1822</v>
      </c>
      <c r="Q395" t="s">
        <v>833</v>
      </c>
      <c r="R395">
        <v>5</v>
      </c>
      <c r="S395">
        <v>16</v>
      </c>
      <c r="T395" s="1">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s="1">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3">
      <c r="A396">
        <v>395</v>
      </c>
      <c r="B396" t="s">
        <v>193</v>
      </c>
      <c r="C396" t="s">
        <v>1325</v>
      </c>
      <c r="D396" t="s">
        <v>1353</v>
      </c>
      <c r="E396" s="1">
        <v>1461</v>
      </c>
      <c r="F396">
        <v>4</v>
      </c>
      <c r="G396">
        <v>4</v>
      </c>
      <c r="H396" t="s">
        <v>196</v>
      </c>
      <c r="I396" t="s">
        <v>143</v>
      </c>
      <c r="J396" t="s">
        <v>197</v>
      </c>
      <c r="K396" t="s">
        <v>145</v>
      </c>
      <c r="L396">
        <v>50</v>
      </c>
      <c r="M396" t="s">
        <v>460</v>
      </c>
      <c r="N396">
        <v>1695</v>
      </c>
      <c r="O396">
        <v>4315</v>
      </c>
      <c r="P396">
        <v>1822</v>
      </c>
      <c r="Q396" t="s">
        <v>833</v>
      </c>
      <c r="R396">
        <v>5</v>
      </c>
      <c r="S396">
        <v>16</v>
      </c>
      <c r="T396" s="1">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s="1">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3">
      <c r="A397">
        <v>396</v>
      </c>
      <c r="B397" t="s">
        <v>193</v>
      </c>
      <c r="C397" t="s">
        <v>1325</v>
      </c>
      <c r="D397" t="s">
        <v>1354</v>
      </c>
      <c r="E397" s="1">
        <v>1461</v>
      </c>
      <c r="F397">
        <v>4</v>
      </c>
      <c r="G397">
        <v>4</v>
      </c>
      <c r="H397" t="s">
        <v>196</v>
      </c>
      <c r="I397" t="s">
        <v>143</v>
      </c>
      <c r="J397" t="s">
        <v>197</v>
      </c>
      <c r="K397" t="s">
        <v>145</v>
      </c>
      <c r="L397">
        <v>50</v>
      </c>
      <c r="M397" t="s">
        <v>460</v>
      </c>
      <c r="N397">
        <v>1695</v>
      </c>
      <c r="O397">
        <v>4315</v>
      </c>
      <c r="P397">
        <v>1822</v>
      </c>
      <c r="Q397" t="s">
        <v>833</v>
      </c>
      <c r="R397">
        <v>5</v>
      </c>
      <c r="S397">
        <v>16</v>
      </c>
      <c r="T397" s="1">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s="1">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3">
      <c r="A398">
        <v>397</v>
      </c>
      <c r="B398" t="s">
        <v>193</v>
      </c>
      <c r="C398" t="s">
        <v>1325</v>
      </c>
      <c r="D398" t="s">
        <v>1355</v>
      </c>
      <c r="E398" s="1">
        <v>1461</v>
      </c>
      <c r="F398">
        <v>4</v>
      </c>
      <c r="G398">
        <v>4</v>
      </c>
      <c r="H398" t="s">
        <v>196</v>
      </c>
      <c r="I398" t="s">
        <v>143</v>
      </c>
      <c r="J398" t="s">
        <v>197</v>
      </c>
      <c r="K398" t="s">
        <v>145</v>
      </c>
      <c r="L398">
        <v>50</v>
      </c>
      <c r="M398" t="s">
        <v>460</v>
      </c>
      <c r="N398">
        <v>1695</v>
      </c>
      <c r="O398">
        <v>4315</v>
      </c>
      <c r="P398">
        <v>1822</v>
      </c>
      <c r="Q398" t="s">
        <v>833</v>
      </c>
      <c r="R398">
        <v>5</v>
      </c>
      <c r="S398">
        <v>16</v>
      </c>
      <c r="T398" s="1">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s="1">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3">
      <c r="A399">
        <v>398</v>
      </c>
      <c r="B399" t="s">
        <v>319</v>
      </c>
      <c r="C399" t="s">
        <v>1356</v>
      </c>
      <c r="D399" t="s">
        <v>1357</v>
      </c>
      <c r="E399" s="1">
        <v>1591</v>
      </c>
      <c r="F399">
        <v>4</v>
      </c>
      <c r="G399">
        <v>4</v>
      </c>
      <c r="H399" t="s">
        <v>196</v>
      </c>
      <c r="I399" t="s">
        <v>143</v>
      </c>
      <c r="J399" t="s">
        <v>197</v>
      </c>
      <c r="K399" t="s">
        <v>145</v>
      </c>
      <c r="L399">
        <v>45</v>
      </c>
      <c r="M399" t="s">
        <v>146</v>
      </c>
      <c r="N399">
        <v>1445</v>
      </c>
      <c r="O399">
        <v>4440</v>
      </c>
      <c r="P399">
        <v>1729</v>
      </c>
      <c r="Q399" t="s">
        <v>509</v>
      </c>
      <c r="R399">
        <v>4</v>
      </c>
      <c r="T399" s="2"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s="1">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3">
      <c r="A400">
        <v>399</v>
      </c>
      <c r="B400" t="s">
        <v>319</v>
      </c>
      <c r="C400" t="s">
        <v>1356</v>
      </c>
      <c r="D400" t="s">
        <v>1364</v>
      </c>
      <c r="E400" s="1">
        <v>1582</v>
      </c>
      <c r="F400">
        <v>4</v>
      </c>
      <c r="G400">
        <v>4</v>
      </c>
      <c r="H400" t="s">
        <v>196</v>
      </c>
      <c r="I400" t="s">
        <v>143</v>
      </c>
      <c r="J400" t="s">
        <v>197</v>
      </c>
      <c r="K400" t="s">
        <v>145</v>
      </c>
      <c r="L400">
        <v>45</v>
      </c>
      <c r="M400" t="s">
        <v>460</v>
      </c>
      <c r="N400">
        <v>1445</v>
      </c>
      <c r="O400">
        <v>4440</v>
      </c>
      <c r="P400">
        <v>1729</v>
      </c>
      <c r="Q400" t="s">
        <v>509</v>
      </c>
      <c r="R400">
        <v>4</v>
      </c>
      <c r="S400">
        <v>19.899999999999999</v>
      </c>
      <c r="T400" s="1">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s="1">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3">
      <c r="A401">
        <v>400</v>
      </c>
      <c r="B401" t="s">
        <v>319</v>
      </c>
      <c r="C401" t="s">
        <v>1356</v>
      </c>
      <c r="D401" t="s">
        <v>1369</v>
      </c>
      <c r="E401" s="1">
        <v>1582</v>
      </c>
      <c r="F401">
        <v>4</v>
      </c>
      <c r="G401">
        <v>4</v>
      </c>
      <c r="H401" t="s">
        <v>196</v>
      </c>
      <c r="I401" t="s">
        <v>143</v>
      </c>
      <c r="J401" t="s">
        <v>197</v>
      </c>
      <c r="K401" t="s">
        <v>145</v>
      </c>
      <c r="L401">
        <v>45</v>
      </c>
      <c r="M401" t="s">
        <v>460</v>
      </c>
      <c r="N401">
        <v>1445</v>
      </c>
      <c r="O401">
        <v>4440</v>
      </c>
      <c r="P401">
        <v>1729</v>
      </c>
      <c r="Q401" t="s">
        <v>509</v>
      </c>
      <c r="R401">
        <v>4</v>
      </c>
      <c r="S401">
        <v>19.899999999999999</v>
      </c>
      <c r="T401" s="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s="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3">
      <c r="A402">
        <v>401</v>
      </c>
      <c r="B402" t="s">
        <v>319</v>
      </c>
      <c r="C402" t="s">
        <v>1356</v>
      </c>
      <c r="D402" t="s">
        <v>1371</v>
      </c>
      <c r="E402" s="1">
        <v>1591</v>
      </c>
      <c r="F402">
        <v>4</v>
      </c>
      <c r="G402">
        <v>4</v>
      </c>
      <c r="H402" t="s">
        <v>196</v>
      </c>
      <c r="I402" t="s">
        <v>143</v>
      </c>
      <c r="J402" t="s">
        <v>238</v>
      </c>
      <c r="K402" t="s">
        <v>145</v>
      </c>
      <c r="L402">
        <v>45</v>
      </c>
      <c r="M402" t="s">
        <v>146</v>
      </c>
      <c r="N402">
        <v>1445</v>
      </c>
      <c r="O402">
        <v>4440</v>
      </c>
      <c r="P402">
        <v>1729</v>
      </c>
      <c r="Q402" t="s">
        <v>509</v>
      </c>
      <c r="R402">
        <v>4</v>
      </c>
      <c r="T402" s="2"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s="1">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3">
      <c r="A403">
        <v>402</v>
      </c>
      <c r="B403" t="s">
        <v>319</v>
      </c>
      <c r="C403" t="s">
        <v>1356</v>
      </c>
      <c r="D403" t="s">
        <v>1373</v>
      </c>
      <c r="E403" s="1">
        <v>1582</v>
      </c>
      <c r="F403">
        <v>4</v>
      </c>
      <c r="G403">
        <v>4</v>
      </c>
      <c r="H403" t="s">
        <v>196</v>
      </c>
      <c r="I403" t="s">
        <v>143</v>
      </c>
      <c r="J403" t="s">
        <v>197</v>
      </c>
      <c r="K403" t="s">
        <v>145</v>
      </c>
      <c r="L403">
        <v>45</v>
      </c>
      <c r="M403" t="s">
        <v>460</v>
      </c>
      <c r="N403">
        <v>1445</v>
      </c>
      <c r="O403">
        <v>4440</v>
      </c>
      <c r="P403">
        <v>1729</v>
      </c>
      <c r="Q403" t="s">
        <v>509</v>
      </c>
      <c r="R403">
        <v>4</v>
      </c>
      <c r="S403">
        <v>14</v>
      </c>
      <c r="T403" s="1">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s="1">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3">
      <c r="A404">
        <v>403</v>
      </c>
      <c r="B404" t="s">
        <v>319</v>
      </c>
      <c r="C404" t="s">
        <v>1356</v>
      </c>
      <c r="D404" t="s">
        <v>1376</v>
      </c>
      <c r="E404" s="1">
        <v>1591</v>
      </c>
      <c r="F404">
        <v>4</v>
      </c>
      <c r="G404">
        <v>4</v>
      </c>
      <c r="H404" t="s">
        <v>196</v>
      </c>
      <c r="I404" t="s">
        <v>143</v>
      </c>
      <c r="J404" t="s">
        <v>238</v>
      </c>
      <c r="K404" t="s">
        <v>145</v>
      </c>
      <c r="L404">
        <v>45</v>
      </c>
      <c r="M404" t="s">
        <v>146</v>
      </c>
      <c r="N404">
        <v>1445</v>
      </c>
      <c r="O404">
        <v>4440</v>
      </c>
      <c r="P404">
        <v>1729</v>
      </c>
      <c r="Q404" t="s">
        <v>509</v>
      </c>
      <c r="R404">
        <v>4</v>
      </c>
      <c r="T404" s="2"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s="1">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3">
      <c r="A405">
        <v>404</v>
      </c>
      <c r="B405" t="s">
        <v>319</v>
      </c>
      <c r="C405" t="s">
        <v>1356</v>
      </c>
      <c r="D405" t="s">
        <v>1379</v>
      </c>
      <c r="E405" s="1">
        <v>1396</v>
      </c>
      <c r="F405">
        <v>4</v>
      </c>
      <c r="G405">
        <v>4</v>
      </c>
      <c r="H405" t="s">
        <v>196</v>
      </c>
      <c r="I405" t="s">
        <v>143</v>
      </c>
      <c r="J405" t="s">
        <v>197</v>
      </c>
      <c r="K405" t="s">
        <v>145</v>
      </c>
      <c r="L405">
        <v>45</v>
      </c>
      <c r="M405" t="s">
        <v>146</v>
      </c>
      <c r="N405">
        <v>1445</v>
      </c>
      <c r="O405">
        <v>4440</v>
      </c>
      <c r="P405">
        <v>1729</v>
      </c>
      <c r="Q405" t="s">
        <v>509</v>
      </c>
      <c r="R405">
        <v>4</v>
      </c>
      <c r="T405" s="2"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s="1">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3">
      <c r="A406">
        <v>405</v>
      </c>
      <c r="B406" t="s">
        <v>319</v>
      </c>
      <c r="C406" t="s">
        <v>1356</v>
      </c>
      <c r="D406" t="s">
        <v>1382</v>
      </c>
      <c r="E406" s="1">
        <v>1396</v>
      </c>
      <c r="F406">
        <v>4</v>
      </c>
      <c r="G406">
        <v>4</v>
      </c>
      <c r="H406" t="s">
        <v>196</v>
      </c>
      <c r="I406" t="s">
        <v>143</v>
      </c>
      <c r="J406" t="s">
        <v>197</v>
      </c>
      <c r="K406" t="s">
        <v>145</v>
      </c>
      <c r="L406">
        <v>45</v>
      </c>
      <c r="M406" t="s">
        <v>146</v>
      </c>
      <c r="N406">
        <v>1445</v>
      </c>
      <c r="O406">
        <v>4440</v>
      </c>
      <c r="P406">
        <v>1729</v>
      </c>
      <c r="Q406" t="s">
        <v>509</v>
      </c>
      <c r="R406">
        <v>4</v>
      </c>
      <c r="T406" s="2"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s="1">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3">
      <c r="A407">
        <v>406</v>
      </c>
      <c r="B407" t="s">
        <v>319</v>
      </c>
      <c r="C407" t="s">
        <v>1356</v>
      </c>
      <c r="D407" t="s">
        <v>1383</v>
      </c>
      <c r="E407" s="1">
        <v>1591</v>
      </c>
      <c r="F407">
        <v>4</v>
      </c>
      <c r="G407">
        <v>4</v>
      </c>
      <c r="H407" t="s">
        <v>196</v>
      </c>
      <c r="I407" t="s">
        <v>143</v>
      </c>
      <c r="J407" t="s">
        <v>238</v>
      </c>
      <c r="K407" t="s">
        <v>145</v>
      </c>
      <c r="L407">
        <v>45</v>
      </c>
      <c r="M407" t="s">
        <v>146</v>
      </c>
      <c r="N407">
        <v>1445</v>
      </c>
      <c r="O407">
        <v>4440</v>
      </c>
      <c r="P407">
        <v>1729</v>
      </c>
      <c r="Q407" t="s">
        <v>509</v>
      </c>
      <c r="R407">
        <v>4</v>
      </c>
      <c r="T407" s="2"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s="1">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3">
      <c r="A408">
        <v>407</v>
      </c>
      <c r="B408" t="s">
        <v>319</v>
      </c>
      <c r="C408" t="s">
        <v>1356</v>
      </c>
      <c r="D408" t="s">
        <v>1384</v>
      </c>
      <c r="E408" s="1">
        <v>1591</v>
      </c>
      <c r="F408">
        <v>4</v>
      </c>
      <c r="G408">
        <v>4</v>
      </c>
      <c r="H408" t="s">
        <v>196</v>
      </c>
      <c r="I408" t="s">
        <v>143</v>
      </c>
      <c r="J408" t="s">
        <v>238</v>
      </c>
      <c r="K408" t="s">
        <v>145</v>
      </c>
      <c r="L408">
        <v>45</v>
      </c>
      <c r="M408" t="s">
        <v>146</v>
      </c>
      <c r="N408">
        <v>1445</v>
      </c>
      <c r="O408">
        <v>4440</v>
      </c>
      <c r="P408">
        <v>1729</v>
      </c>
      <c r="Q408" t="s">
        <v>509</v>
      </c>
      <c r="R408">
        <v>4</v>
      </c>
      <c r="T408" s="2"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s="1">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3">
      <c r="A409">
        <v>408</v>
      </c>
      <c r="B409" t="s">
        <v>319</v>
      </c>
      <c r="C409" t="s">
        <v>1356</v>
      </c>
      <c r="D409" t="s">
        <v>1385</v>
      </c>
      <c r="E409" s="1">
        <v>1582</v>
      </c>
      <c r="F409">
        <v>4</v>
      </c>
      <c r="G409">
        <v>4</v>
      </c>
      <c r="H409" t="s">
        <v>196</v>
      </c>
      <c r="I409" t="s">
        <v>143</v>
      </c>
      <c r="J409" t="s">
        <v>197</v>
      </c>
      <c r="K409" t="s">
        <v>145</v>
      </c>
      <c r="L409">
        <v>45</v>
      </c>
      <c r="M409" t="s">
        <v>460</v>
      </c>
      <c r="N409">
        <v>1445</v>
      </c>
      <c r="O409">
        <v>4440</v>
      </c>
      <c r="P409">
        <v>1729</v>
      </c>
      <c r="Q409" t="s">
        <v>509</v>
      </c>
      <c r="R409">
        <v>4</v>
      </c>
      <c r="S409">
        <v>14</v>
      </c>
      <c r="T409" s="1">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s="1">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3">
      <c r="A410">
        <v>409</v>
      </c>
      <c r="B410" t="s">
        <v>319</v>
      </c>
      <c r="C410" t="s">
        <v>1356</v>
      </c>
      <c r="D410" t="s">
        <v>1386</v>
      </c>
      <c r="E410" s="1">
        <v>1396</v>
      </c>
      <c r="F410">
        <v>4</v>
      </c>
      <c r="G410">
        <v>4</v>
      </c>
      <c r="H410" t="s">
        <v>196</v>
      </c>
      <c r="I410" t="s">
        <v>143</v>
      </c>
      <c r="J410" t="s">
        <v>197</v>
      </c>
      <c r="K410" t="s">
        <v>145</v>
      </c>
      <c r="L410">
        <v>45</v>
      </c>
      <c r="M410" t="s">
        <v>460</v>
      </c>
      <c r="N410">
        <v>1445</v>
      </c>
      <c r="O410">
        <v>4440</v>
      </c>
      <c r="P410">
        <v>1729</v>
      </c>
      <c r="Q410" t="s">
        <v>509</v>
      </c>
      <c r="R410">
        <v>4</v>
      </c>
      <c r="T410" s="2"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s="1">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3">
      <c r="A411">
        <v>410</v>
      </c>
      <c r="B411" t="s">
        <v>319</v>
      </c>
      <c r="C411" t="s">
        <v>1356</v>
      </c>
      <c r="D411" t="s">
        <v>1387</v>
      </c>
      <c r="E411" s="1">
        <v>1396</v>
      </c>
      <c r="F411">
        <v>4</v>
      </c>
      <c r="G411">
        <v>4</v>
      </c>
      <c r="H411" t="s">
        <v>196</v>
      </c>
      <c r="I411" t="s">
        <v>143</v>
      </c>
      <c r="J411" t="s">
        <v>197</v>
      </c>
      <c r="K411" t="s">
        <v>145</v>
      </c>
      <c r="L411">
        <v>45</v>
      </c>
      <c r="M411" t="s">
        <v>460</v>
      </c>
      <c r="N411">
        <v>1445</v>
      </c>
      <c r="O411">
        <v>4440</v>
      </c>
      <c r="P411">
        <v>1729</v>
      </c>
      <c r="Q411" t="s">
        <v>509</v>
      </c>
      <c r="R411">
        <v>4</v>
      </c>
      <c r="T411" s="2"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s="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3">
      <c r="A412">
        <v>411</v>
      </c>
      <c r="B412" t="s">
        <v>785</v>
      </c>
      <c r="C412" t="s">
        <v>1388</v>
      </c>
      <c r="D412" t="s">
        <v>1389</v>
      </c>
      <c r="E412" s="1">
        <v>1197</v>
      </c>
      <c r="H412" t="s">
        <v>142</v>
      </c>
      <c r="I412" t="s">
        <v>143</v>
      </c>
      <c r="J412" t="s">
        <v>197</v>
      </c>
      <c r="K412" t="s">
        <v>145</v>
      </c>
      <c r="L412">
        <v>42</v>
      </c>
      <c r="M412" t="s">
        <v>146</v>
      </c>
      <c r="N412">
        <v>1617</v>
      </c>
      <c r="O412">
        <v>3995</v>
      </c>
      <c r="P412">
        <v>1821</v>
      </c>
      <c r="Q412" t="s">
        <v>833</v>
      </c>
      <c r="R412">
        <v>5</v>
      </c>
      <c r="T412" s="2"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s="1">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3">
      <c r="A413">
        <v>412</v>
      </c>
      <c r="B413" t="s">
        <v>785</v>
      </c>
      <c r="C413" t="s">
        <v>1388</v>
      </c>
      <c r="D413" t="s">
        <v>1393</v>
      </c>
      <c r="E413" s="1">
        <v>1197</v>
      </c>
      <c r="H413" t="s">
        <v>142</v>
      </c>
      <c r="I413" t="s">
        <v>143</v>
      </c>
      <c r="J413" t="s">
        <v>197</v>
      </c>
      <c r="K413" t="s">
        <v>145</v>
      </c>
      <c r="L413">
        <v>42</v>
      </c>
      <c r="M413" t="s">
        <v>146</v>
      </c>
      <c r="N413">
        <v>1617</v>
      </c>
      <c r="O413">
        <v>3995</v>
      </c>
      <c r="P413">
        <v>1821</v>
      </c>
      <c r="Q413" t="s">
        <v>833</v>
      </c>
      <c r="R413">
        <v>5</v>
      </c>
      <c r="T413" s="2"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s="1">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3">
      <c r="A414">
        <v>413</v>
      </c>
      <c r="B414" t="s">
        <v>785</v>
      </c>
      <c r="C414" t="s">
        <v>1388</v>
      </c>
      <c r="D414" t="s">
        <v>1394</v>
      </c>
      <c r="E414" s="1">
        <v>1197</v>
      </c>
      <c r="H414" t="s">
        <v>142</v>
      </c>
      <c r="I414" t="s">
        <v>143</v>
      </c>
      <c r="J414" t="s">
        <v>197</v>
      </c>
      <c r="K414" t="s">
        <v>145</v>
      </c>
      <c r="L414">
        <v>42</v>
      </c>
      <c r="M414" t="s">
        <v>146</v>
      </c>
      <c r="N414">
        <v>1617</v>
      </c>
      <c r="O414">
        <v>3995</v>
      </c>
      <c r="P414">
        <v>1821</v>
      </c>
      <c r="Q414" t="s">
        <v>833</v>
      </c>
      <c r="R414">
        <v>5</v>
      </c>
      <c r="T414" s="2"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s="1">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3">
      <c r="A415">
        <v>414</v>
      </c>
      <c r="B415" t="s">
        <v>785</v>
      </c>
      <c r="C415" t="s">
        <v>1388</v>
      </c>
      <c r="D415" t="s">
        <v>1395</v>
      </c>
      <c r="E415" s="1">
        <v>1197</v>
      </c>
      <c r="H415" t="s">
        <v>142</v>
      </c>
      <c r="I415" t="s">
        <v>143</v>
      </c>
      <c r="J415" t="s">
        <v>197</v>
      </c>
      <c r="K415" t="s">
        <v>145</v>
      </c>
      <c r="L415">
        <v>42</v>
      </c>
      <c r="M415" t="s">
        <v>146</v>
      </c>
      <c r="N415">
        <v>1617</v>
      </c>
      <c r="O415">
        <v>3995</v>
      </c>
      <c r="P415">
        <v>1821</v>
      </c>
      <c r="Q415" t="s">
        <v>833</v>
      </c>
      <c r="R415">
        <v>5</v>
      </c>
      <c r="T415" s="2"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s="1">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3">
      <c r="A416">
        <v>415</v>
      </c>
      <c r="B416" t="s">
        <v>785</v>
      </c>
      <c r="C416" t="s">
        <v>1388</v>
      </c>
      <c r="D416" t="s">
        <v>1396</v>
      </c>
      <c r="E416" s="1">
        <v>1497</v>
      </c>
      <c r="H416" t="s">
        <v>142</v>
      </c>
      <c r="I416" t="s">
        <v>143</v>
      </c>
      <c r="J416" t="s">
        <v>197</v>
      </c>
      <c r="K416" t="s">
        <v>145</v>
      </c>
      <c r="L416">
        <v>42</v>
      </c>
      <c r="M416" t="s">
        <v>460</v>
      </c>
      <c r="N416">
        <v>1617</v>
      </c>
      <c r="O416">
        <v>3995</v>
      </c>
      <c r="P416">
        <v>1821</v>
      </c>
      <c r="Q416" t="s">
        <v>833</v>
      </c>
      <c r="R416">
        <v>5</v>
      </c>
      <c r="T416" s="2"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s="1">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3">
      <c r="A417">
        <v>416</v>
      </c>
      <c r="B417" t="s">
        <v>785</v>
      </c>
      <c r="C417" t="s">
        <v>1388</v>
      </c>
      <c r="D417" t="s">
        <v>1399</v>
      </c>
      <c r="E417" s="1">
        <v>1497</v>
      </c>
      <c r="H417" t="s">
        <v>142</v>
      </c>
      <c r="I417" t="s">
        <v>143</v>
      </c>
      <c r="J417" t="s">
        <v>197</v>
      </c>
      <c r="K417" t="s">
        <v>145</v>
      </c>
      <c r="L417">
        <v>42</v>
      </c>
      <c r="M417" t="s">
        <v>460</v>
      </c>
      <c r="N417">
        <v>1617</v>
      </c>
      <c r="O417">
        <v>3995</v>
      </c>
      <c r="P417">
        <v>1821</v>
      </c>
      <c r="Q417" t="s">
        <v>833</v>
      </c>
      <c r="R417">
        <v>5</v>
      </c>
      <c r="T417" s="2"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s="1">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3">
      <c r="A418">
        <v>417</v>
      </c>
      <c r="B418" t="s">
        <v>785</v>
      </c>
      <c r="C418" t="s">
        <v>1388</v>
      </c>
      <c r="D418" t="s">
        <v>1400</v>
      </c>
      <c r="E418" s="1">
        <v>1497</v>
      </c>
      <c r="H418" t="s">
        <v>142</v>
      </c>
      <c r="I418" t="s">
        <v>143</v>
      </c>
      <c r="J418" t="s">
        <v>197</v>
      </c>
      <c r="K418" t="s">
        <v>145</v>
      </c>
      <c r="L418">
        <v>42</v>
      </c>
      <c r="M418" t="s">
        <v>460</v>
      </c>
      <c r="N418">
        <v>1617</v>
      </c>
      <c r="O418">
        <v>3995</v>
      </c>
      <c r="P418">
        <v>1821</v>
      </c>
      <c r="Q418" t="s">
        <v>833</v>
      </c>
      <c r="R418">
        <v>5</v>
      </c>
      <c r="T418" s="2"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s="1">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3">
      <c r="A419">
        <v>418</v>
      </c>
      <c r="B419" t="s">
        <v>785</v>
      </c>
      <c r="C419" t="s">
        <v>1388</v>
      </c>
      <c r="D419" t="s">
        <v>1401</v>
      </c>
      <c r="E419" s="1">
        <v>1497</v>
      </c>
      <c r="H419" t="s">
        <v>142</v>
      </c>
      <c r="I419" t="s">
        <v>143</v>
      </c>
      <c r="J419" t="s">
        <v>197</v>
      </c>
      <c r="K419" t="s">
        <v>145</v>
      </c>
      <c r="L419">
        <v>42</v>
      </c>
      <c r="M419" t="s">
        <v>460</v>
      </c>
      <c r="N419">
        <v>1617</v>
      </c>
      <c r="O419">
        <v>3995</v>
      </c>
      <c r="P419">
        <v>1821</v>
      </c>
      <c r="Q419" t="s">
        <v>833</v>
      </c>
      <c r="R419">
        <v>5</v>
      </c>
      <c r="T419" s="2"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s="1">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3">
      <c r="A420">
        <v>419</v>
      </c>
      <c r="B420" t="s">
        <v>785</v>
      </c>
      <c r="C420" t="s">
        <v>1388</v>
      </c>
      <c r="D420" t="s">
        <v>1403</v>
      </c>
      <c r="E420" s="1">
        <v>1497</v>
      </c>
      <c r="H420" t="s">
        <v>142</v>
      </c>
      <c r="I420" t="s">
        <v>143</v>
      </c>
      <c r="J420" t="s">
        <v>197</v>
      </c>
      <c r="K420" t="s">
        <v>145</v>
      </c>
      <c r="L420">
        <v>42</v>
      </c>
      <c r="M420" t="s">
        <v>460</v>
      </c>
      <c r="N420">
        <v>1617</v>
      </c>
      <c r="O420">
        <v>3995</v>
      </c>
      <c r="P420">
        <v>1821</v>
      </c>
      <c r="Q420" t="s">
        <v>833</v>
      </c>
      <c r="R420">
        <v>5</v>
      </c>
      <c r="T420" s="2"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s="1">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3">
      <c r="A421">
        <v>420</v>
      </c>
      <c r="B421" t="s">
        <v>785</v>
      </c>
      <c r="C421" t="s">
        <v>1388</v>
      </c>
      <c r="D421" t="s">
        <v>1404</v>
      </c>
      <c r="E421" s="1">
        <v>1497</v>
      </c>
      <c r="H421" t="s">
        <v>142</v>
      </c>
      <c r="I421" t="s">
        <v>143</v>
      </c>
      <c r="J421" t="s">
        <v>197</v>
      </c>
      <c r="K421" t="s">
        <v>145</v>
      </c>
      <c r="L421">
        <v>42</v>
      </c>
      <c r="M421" t="s">
        <v>460</v>
      </c>
      <c r="N421">
        <v>1617</v>
      </c>
      <c r="O421">
        <v>3995</v>
      </c>
      <c r="P421">
        <v>1821</v>
      </c>
      <c r="Q421" t="s">
        <v>833</v>
      </c>
      <c r="R421">
        <v>5</v>
      </c>
      <c r="T421" s="2"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s="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3">
      <c r="A422">
        <v>421</v>
      </c>
      <c r="B422" t="s">
        <v>785</v>
      </c>
      <c r="C422" t="s">
        <v>1388</v>
      </c>
      <c r="D422" t="s">
        <v>1405</v>
      </c>
      <c r="E422" s="1">
        <v>1497</v>
      </c>
      <c r="F422">
        <v>4</v>
      </c>
      <c r="H422" t="s">
        <v>142</v>
      </c>
      <c r="I422" t="s">
        <v>143</v>
      </c>
      <c r="J422" t="s">
        <v>197</v>
      </c>
      <c r="K422" t="s">
        <v>145</v>
      </c>
      <c r="L422">
        <v>42</v>
      </c>
      <c r="M422" t="s">
        <v>460</v>
      </c>
      <c r="N422">
        <v>1617</v>
      </c>
      <c r="O422">
        <v>3995</v>
      </c>
      <c r="P422">
        <v>1821</v>
      </c>
      <c r="Q422" t="s">
        <v>833</v>
      </c>
      <c r="R422">
        <v>5</v>
      </c>
      <c r="T422" s="2"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s="1">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3">
      <c r="A423">
        <v>422</v>
      </c>
      <c r="B423" t="s">
        <v>193</v>
      </c>
      <c r="C423" t="s">
        <v>1406</v>
      </c>
      <c r="D423" t="s">
        <v>1407</v>
      </c>
      <c r="E423" s="1">
        <v>1461</v>
      </c>
      <c r="F423">
        <v>4</v>
      </c>
      <c r="G423">
        <v>4</v>
      </c>
      <c r="H423" t="s">
        <v>196</v>
      </c>
      <c r="I423" t="s">
        <v>143</v>
      </c>
      <c r="J423" t="s">
        <v>197</v>
      </c>
      <c r="K423" t="s">
        <v>145</v>
      </c>
      <c r="L423">
        <v>50</v>
      </c>
      <c r="M423" t="s">
        <v>460</v>
      </c>
      <c r="N423">
        <v>1697</v>
      </c>
      <c r="O423">
        <v>4498</v>
      </c>
      <c r="P423">
        <v>1751</v>
      </c>
      <c r="Q423" t="s">
        <v>423</v>
      </c>
      <c r="R423">
        <v>4</v>
      </c>
      <c r="S423">
        <v>21.04</v>
      </c>
      <c r="T423" s="2"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s="1">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3">
      <c r="A424">
        <v>423</v>
      </c>
      <c r="B424" t="s">
        <v>193</v>
      </c>
      <c r="C424" t="s">
        <v>1406</v>
      </c>
      <c r="D424" t="s">
        <v>1414</v>
      </c>
      <c r="E424" s="1">
        <v>1461</v>
      </c>
      <c r="F424">
        <v>4</v>
      </c>
      <c r="G424">
        <v>4</v>
      </c>
      <c r="H424" t="s">
        <v>196</v>
      </c>
      <c r="I424" t="s">
        <v>143</v>
      </c>
      <c r="J424" t="s">
        <v>197</v>
      </c>
      <c r="K424" t="s">
        <v>145</v>
      </c>
      <c r="L424">
        <v>50</v>
      </c>
      <c r="M424" t="s">
        <v>460</v>
      </c>
      <c r="N424">
        <v>1697</v>
      </c>
      <c r="O424">
        <v>4498</v>
      </c>
      <c r="P424">
        <v>1751</v>
      </c>
      <c r="Q424" t="s">
        <v>423</v>
      </c>
      <c r="R424">
        <v>4</v>
      </c>
      <c r="S424">
        <v>21.04</v>
      </c>
      <c r="T424" s="2"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s="1">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3">
      <c r="A425">
        <v>424</v>
      </c>
      <c r="B425" t="s">
        <v>193</v>
      </c>
      <c r="C425" t="s">
        <v>1406</v>
      </c>
      <c r="D425" t="s">
        <v>1416</v>
      </c>
      <c r="E425" s="1">
        <v>1461</v>
      </c>
      <c r="F425">
        <v>4</v>
      </c>
      <c r="G425">
        <v>4</v>
      </c>
      <c r="H425" t="s">
        <v>196</v>
      </c>
      <c r="I425" t="s">
        <v>143</v>
      </c>
      <c r="J425" t="s">
        <v>197</v>
      </c>
      <c r="K425" t="s">
        <v>145</v>
      </c>
      <c r="L425">
        <v>50</v>
      </c>
      <c r="M425" t="s">
        <v>460</v>
      </c>
      <c r="N425">
        <v>1697</v>
      </c>
      <c r="O425">
        <v>4498</v>
      </c>
      <c r="P425">
        <v>1751</v>
      </c>
      <c r="Q425" t="s">
        <v>423</v>
      </c>
      <c r="R425">
        <v>4</v>
      </c>
      <c r="S425">
        <v>21.04</v>
      </c>
      <c r="T425" s="2"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s="1">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3">
      <c r="A426">
        <v>425</v>
      </c>
      <c r="B426" t="s">
        <v>193</v>
      </c>
      <c r="C426" t="s">
        <v>1406</v>
      </c>
      <c r="D426" t="s">
        <v>1420</v>
      </c>
      <c r="E426" s="1">
        <v>1461</v>
      </c>
      <c r="F426">
        <v>4</v>
      </c>
      <c r="G426">
        <v>4</v>
      </c>
      <c r="H426" t="s">
        <v>196</v>
      </c>
      <c r="I426" t="s">
        <v>143</v>
      </c>
      <c r="J426" t="s">
        <v>197</v>
      </c>
      <c r="K426" t="s">
        <v>145</v>
      </c>
      <c r="L426">
        <v>50</v>
      </c>
      <c r="M426" t="s">
        <v>460</v>
      </c>
      <c r="N426">
        <v>1697</v>
      </c>
      <c r="O426">
        <v>4498</v>
      </c>
      <c r="P426">
        <v>1751</v>
      </c>
      <c r="Q426" t="s">
        <v>423</v>
      </c>
      <c r="R426">
        <v>4</v>
      </c>
      <c r="S426">
        <v>21.04</v>
      </c>
      <c r="T426" s="2"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s="1">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3">
      <c r="A427">
        <v>426</v>
      </c>
      <c r="B427" t="s">
        <v>193</v>
      </c>
      <c r="C427" t="s">
        <v>1406</v>
      </c>
      <c r="D427" t="s">
        <v>1423</v>
      </c>
      <c r="E427" s="1">
        <v>1461</v>
      </c>
      <c r="F427">
        <v>4</v>
      </c>
      <c r="G427">
        <v>4</v>
      </c>
      <c r="H427" t="s">
        <v>196</v>
      </c>
      <c r="I427" t="s">
        <v>143</v>
      </c>
      <c r="J427" t="s">
        <v>197</v>
      </c>
      <c r="K427" t="s">
        <v>145</v>
      </c>
      <c r="L427">
        <v>50</v>
      </c>
      <c r="M427" t="s">
        <v>460</v>
      </c>
      <c r="N427">
        <v>1697</v>
      </c>
      <c r="O427">
        <v>4498</v>
      </c>
      <c r="P427">
        <v>1751</v>
      </c>
      <c r="Q427" t="s">
        <v>423</v>
      </c>
      <c r="R427">
        <v>4</v>
      </c>
      <c r="S427">
        <v>21.04</v>
      </c>
      <c r="T427" s="2"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s="1">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3">
      <c r="A428">
        <v>427</v>
      </c>
      <c r="B428" t="s">
        <v>193</v>
      </c>
      <c r="C428" t="s">
        <v>1406</v>
      </c>
      <c r="D428" t="s">
        <v>1425</v>
      </c>
      <c r="E428" s="1">
        <v>1461</v>
      </c>
      <c r="F428">
        <v>4</v>
      </c>
      <c r="G428">
        <v>4</v>
      </c>
      <c r="H428" t="s">
        <v>196</v>
      </c>
      <c r="I428" t="s">
        <v>143</v>
      </c>
      <c r="J428" t="s">
        <v>197</v>
      </c>
      <c r="K428" t="s">
        <v>145</v>
      </c>
      <c r="L428">
        <v>50</v>
      </c>
      <c r="M428" t="s">
        <v>460</v>
      </c>
      <c r="N428">
        <v>1697</v>
      </c>
      <c r="O428">
        <v>4498</v>
      </c>
      <c r="P428">
        <v>1751</v>
      </c>
      <c r="Q428" t="s">
        <v>423</v>
      </c>
      <c r="R428">
        <v>4</v>
      </c>
      <c r="S428">
        <v>21.04</v>
      </c>
      <c r="T428" s="2"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s="1">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3">
      <c r="A429">
        <v>428</v>
      </c>
      <c r="B429" t="s">
        <v>193</v>
      </c>
      <c r="C429" t="s">
        <v>1406</v>
      </c>
      <c r="D429" t="s">
        <v>1426</v>
      </c>
      <c r="E429" s="1">
        <v>1461</v>
      </c>
      <c r="F429">
        <v>4</v>
      </c>
      <c r="G429">
        <v>4</v>
      </c>
      <c r="H429" t="s">
        <v>196</v>
      </c>
      <c r="I429" t="s">
        <v>143</v>
      </c>
      <c r="J429" t="s">
        <v>197</v>
      </c>
      <c r="K429" t="s">
        <v>145</v>
      </c>
      <c r="L429">
        <v>50</v>
      </c>
      <c r="M429" t="s">
        <v>460</v>
      </c>
      <c r="N429">
        <v>1697</v>
      </c>
      <c r="O429">
        <v>4498</v>
      </c>
      <c r="P429">
        <v>1751</v>
      </c>
      <c r="Q429" t="s">
        <v>423</v>
      </c>
      <c r="R429">
        <v>4</v>
      </c>
      <c r="S429">
        <v>21.04</v>
      </c>
      <c r="T429" s="2"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s="1">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3">
      <c r="A430">
        <v>429</v>
      </c>
      <c r="B430" t="s">
        <v>615</v>
      </c>
      <c r="C430" t="s">
        <v>1427</v>
      </c>
      <c r="D430" t="s">
        <v>1428</v>
      </c>
      <c r="E430" s="1">
        <v>1598</v>
      </c>
      <c r="F430">
        <v>4</v>
      </c>
      <c r="G430">
        <v>4</v>
      </c>
      <c r="H430" t="s">
        <v>196</v>
      </c>
      <c r="I430" t="s">
        <v>143</v>
      </c>
      <c r="J430" t="s">
        <v>197</v>
      </c>
      <c r="K430" t="s">
        <v>145</v>
      </c>
      <c r="L430">
        <v>55</v>
      </c>
      <c r="M430" t="s">
        <v>146</v>
      </c>
      <c r="N430">
        <v>1467</v>
      </c>
      <c r="O430">
        <v>4390</v>
      </c>
      <c r="P430">
        <v>1699</v>
      </c>
      <c r="Q430" t="s">
        <v>509</v>
      </c>
      <c r="R430">
        <v>5</v>
      </c>
      <c r="S430">
        <v>12.1</v>
      </c>
      <c r="T430" s="2"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s="1">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3">
      <c r="A431">
        <v>430</v>
      </c>
      <c r="B431" t="s">
        <v>615</v>
      </c>
      <c r="C431" t="s">
        <v>1427</v>
      </c>
      <c r="D431" t="s">
        <v>1436</v>
      </c>
      <c r="E431" s="1">
        <v>1598</v>
      </c>
      <c r="F431">
        <v>4</v>
      </c>
      <c r="G431">
        <v>4</v>
      </c>
      <c r="H431" t="s">
        <v>196</v>
      </c>
      <c r="I431" t="s">
        <v>143</v>
      </c>
      <c r="J431" t="s">
        <v>197</v>
      </c>
      <c r="K431" t="s">
        <v>145</v>
      </c>
      <c r="L431">
        <v>55</v>
      </c>
      <c r="M431" t="s">
        <v>146</v>
      </c>
      <c r="N431">
        <v>1467</v>
      </c>
      <c r="O431">
        <v>4390</v>
      </c>
      <c r="P431">
        <v>1699</v>
      </c>
      <c r="Q431" t="s">
        <v>509</v>
      </c>
      <c r="R431">
        <v>4</v>
      </c>
      <c r="T431" s="2"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s="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3">
      <c r="A432">
        <v>431</v>
      </c>
      <c r="B432" t="s">
        <v>615</v>
      </c>
      <c r="C432" t="s">
        <v>1427</v>
      </c>
      <c r="D432" t="s">
        <v>1437</v>
      </c>
      <c r="E432" s="1">
        <v>1598</v>
      </c>
      <c r="F432">
        <v>4</v>
      </c>
      <c r="G432">
        <v>4</v>
      </c>
      <c r="H432" t="s">
        <v>196</v>
      </c>
      <c r="I432" t="s">
        <v>143</v>
      </c>
      <c r="J432" t="s">
        <v>197</v>
      </c>
      <c r="K432" t="s">
        <v>145</v>
      </c>
      <c r="L432">
        <v>55</v>
      </c>
      <c r="M432" t="s">
        <v>146</v>
      </c>
      <c r="N432">
        <v>1467</v>
      </c>
      <c r="O432">
        <v>4390</v>
      </c>
      <c r="P432">
        <v>1699</v>
      </c>
      <c r="Q432" t="s">
        <v>509</v>
      </c>
      <c r="R432">
        <v>4</v>
      </c>
      <c r="T432" s="2"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s="1">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3">
      <c r="A433">
        <v>432</v>
      </c>
      <c r="B433" t="s">
        <v>615</v>
      </c>
      <c r="C433" t="s">
        <v>1427</v>
      </c>
      <c r="D433" t="s">
        <v>1439</v>
      </c>
      <c r="E433" s="1">
        <v>1197</v>
      </c>
      <c r="F433">
        <v>4</v>
      </c>
      <c r="G433">
        <v>2</v>
      </c>
      <c r="H433" t="s">
        <v>196</v>
      </c>
      <c r="I433" t="s">
        <v>143</v>
      </c>
      <c r="J433" t="s">
        <v>197</v>
      </c>
      <c r="K433" t="s">
        <v>145</v>
      </c>
      <c r="L433">
        <v>55</v>
      </c>
      <c r="M433" t="s">
        <v>146</v>
      </c>
      <c r="N433">
        <v>1467</v>
      </c>
      <c r="O433">
        <v>4390</v>
      </c>
      <c r="P433">
        <v>1699</v>
      </c>
      <c r="Q433" t="s">
        <v>509</v>
      </c>
      <c r="R433">
        <v>4</v>
      </c>
      <c r="T433" s="2"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s="1">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3">
      <c r="A434">
        <v>433</v>
      </c>
      <c r="B434" t="s">
        <v>615</v>
      </c>
      <c r="C434" t="s">
        <v>1427</v>
      </c>
      <c r="D434" t="s">
        <v>1441</v>
      </c>
      <c r="E434" s="1">
        <v>1197</v>
      </c>
      <c r="F434">
        <v>4</v>
      </c>
      <c r="G434">
        <v>2</v>
      </c>
      <c r="H434" t="s">
        <v>196</v>
      </c>
      <c r="I434" t="s">
        <v>143</v>
      </c>
      <c r="J434" t="s">
        <v>197</v>
      </c>
      <c r="K434" t="s">
        <v>145</v>
      </c>
      <c r="L434">
        <v>55</v>
      </c>
      <c r="M434" t="s">
        <v>146</v>
      </c>
      <c r="N434">
        <v>1467</v>
      </c>
      <c r="O434">
        <v>4390</v>
      </c>
      <c r="P434">
        <v>1699</v>
      </c>
      <c r="Q434" t="s">
        <v>509</v>
      </c>
      <c r="R434">
        <v>4</v>
      </c>
      <c r="T434" s="2"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s="1">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3">
      <c r="A435">
        <v>434</v>
      </c>
      <c r="B435" t="s">
        <v>615</v>
      </c>
      <c r="C435" t="s">
        <v>1427</v>
      </c>
      <c r="D435" t="s">
        <v>1443</v>
      </c>
      <c r="E435" s="1">
        <v>1498</v>
      </c>
      <c r="F435">
        <v>4</v>
      </c>
      <c r="G435">
        <v>4</v>
      </c>
      <c r="H435" t="s">
        <v>196</v>
      </c>
      <c r="I435" t="s">
        <v>143</v>
      </c>
      <c r="J435" t="s">
        <v>197</v>
      </c>
      <c r="K435" t="s">
        <v>145</v>
      </c>
      <c r="L435">
        <v>55</v>
      </c>
      <c r="M435" t="s">
        <v>460</v>
      </c>
      <c r="N435">
        <v>1467</v>
      </c>
      <c r="O435">
        <v>4390</v>
      </c>
      <c r="P435">
        <v>1699</v>
      </c>
      <c r="Q435" t="s">
        <v>509</v>
      </c>
      <c r="R435">
        <v>4</v>
      </c>
      <c r="T435" s="2"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s="1">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3">
      <c r="A436">
        <v>435</v>
      </c>
      <c r="B436" t="s">
        <v>615</v>
      </c>
      <c r="C436" t="s">
        <v>1427</v>
      </c>
      <c r="D436" t="s">
        <v>641</v>
      </c>
      <c r="E436" s="1">
        <v>1498</v>
      </c>
      <c r="F436">
        <v>4</v>
      </c>
      <c r="G436">
        <v>4</v>
      </c>
      <c r="H436" t="s">
        <v>196</v>
      </c>
      <c r="I436" t="s">
        <v>143</v>
      </c>
      <c r="J436" t="s">
        <v>197</v>
      </c>
      <c r="K436" t="s">
        <v>145</v>
      </c>
      <c r="L436">
        <v>55</v>
      </c>
      <c r="M436" t="s">
        <v>460</v>
      </c>
      <c r="N436">
        <v>1467</v>
      </c>
      <c r="O436">
        <v>4390</v>
      </c>
      <c r="P436">
        <v>1699</v>
      </c>
      <c r="Q436" t="s">
        <v>509</v>
      </c>
      <c r="R436">
        <v>4</v>
      </c>
      <c r="T436" s="2"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s="1">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3">
      <c r="A437">
        <v>436</v>
      </c>
      <c r="B437" t="s">
        <v>615</v>
      </c>
      <c r="C437" t="s">
        <v>1427</v>
      </c>
      <c r="D437" t="s">
        <v>1449</v>
      </c>
      <c r="E437" s="1">
        <v>1498</v>
      </c>
      <c r="F437">
        <v>4</v>
      </c>
      <c r="G437">
        <v>4</v>
      </c>
      <c r="H437" t="s">
        <v>196</v>
      </c>
      <c r="I437" t="s">
        <v>143</v>
      </c>
      <c r="J437" t="s">
        <v>238</v>
      </c>
      <c r="K437" t="s">
        <v>145</v>
      </c>
      <c r="L437">
        <v>55</v>
      </c>
      <c r="M437" t="s">
        <v>460</v>
      </c>
      <c r="N437">
        <v>1467</v>
      </c>
      <c r="O437">
        <v>4390</v>
      </c>
      <c r="P437">
        <v>1699</v>
      </c>
      <c r="Q437" t="s">
        <v>509</v>
      </c>
      <c r="R437">
        <v>4</v>
      </c>
      <c r="T437" s="2"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s="1">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3">
      <c r="A438">
        <v>437</v>
      </c>
      <c r="B438" t="s">
        <v>615</v>
      </c>
      <c r="C438" t="s">
        <v>1427</v>
      </c>
      <c r="D438" t="s">
        <v>1451</v>
      </c>
      <c r="E438" s="1">
        <v>1498</v>
      </c>
      <c r="F438">
        <v>4</v>
      </c>
      <c r="G438">
        <v>4</v>
      </c>
      <c r="H438" t="s">
        <v>196</v>
      </c>
      <c r="I438" t="s">
        <v>143</v>
      </c>
      <c r="J438" t="s">
        <v>197</v>
      </c>
      <c r="K438" t="s">
        <v>145</v>
      </c>
      <c r="L438">
        <v>55</v>
      </c>
      <c r="M438" t="s">
        <v>460</v>
      </c>
      <c r="N438">
        <v>1467</v>
      </c>
      <c r="O438">
        <v>4390</v>
      </c>
      <c r="P438">
        <v>1699</v>
      </c>
      <c r="Q438" t="s">
        <v>509</v>
      </c>
      <c r="R438">
        <v>4</v>
      </c>
      <c r="T438" s="2"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s="1">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3">
      <c r="A439">
        <v>438</v>
      </c>
      <c r="B439" t="s">
        <v>615</v>
      </c>
      <c r="C439" t="s">
        <v>1427</v>
      </c>
      <c r="D439" t="s">
        <v>1454</v>
      </c>
      <c r="E439" s="1">
        <v>1498</v>
      </c>
      <c r="F439">
        <v>4</v>
      </c>
      <c r="G439">
        <v>4</v>
      </c>
      <c r="H439" t="s">
        <v>196</v>
      </c>
      <c r="I439" t="s">
        <v>143</v>
      </c>
      <c r="J439" t="s">
        <v>197</v>
      </c>
      <c r="K439" t="s">
        <v>145</v>
      </c>
      <c r="L439">
        <v>55</v>
      </c>
      <c r="M439" t="s">
        <v>460</v>
      </c>
      <c r="N439">
        <v>1467</v>
      </c>
      <c r="O439">
        <v>4390</v>
      </c>
      <c r="P439">
        <v>1699</v>
      </c>
      <c r="Q439" t="s">
        <v>509</v>
      </c>
      <c r="R439">
        <v>4</v>
      </c>
      <c r="T439" s="2"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s="1">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3">
      <c r="A440">
        <v>439</v>
      </c>
      <c r="B440" t="s">
        <v>615</v>
      </c>
      <c r="C440" t="s">
        <v>1427</v>
      </c>
      <c r="D440" t="s">
        <v>1456</v>
      </c>
      <c r="E440" s="1">
        <v>1498</v>
      </c>
      <c r="F440">
        <v>4</v>
      </c>
      <c r="G440">
        <v>4</v>
      </c>
      <c r="H440" t="s">
        <v>196</v>
      </c>
      <c r="I440" t="s">
        <v>143</v>
      </c>
      <c r="J440" t="s">
        <v>197</v>
      </c>
      <c r="K440" t="s">
        <v>145</v>
      </c>
      <c r="L440">
        <v>45</v>
      </c>
      <c r="M440" t="s">
        <v>460</v>
      </c>
      <c r="N440">
        <v>1469</v>
      </c>
      <c r="O440">
        <v>3971</v>
      </c>
      <c r="P440">
        <v>1682</v>
      </c>
      <c r="Q440" t="s">
        <v>147</v>
      </c>
      <c r="R440">
        <v>5</v>
      </c>
      <c r="S440">
        <v>19</v>
      </c>
      <c r="T440" s="1">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s="1">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3">
      <c r="A441">
        <v>440</v>
      </c>
      <c r="B441" t="s">
        <v>615</v>
      </c>
      <c r="C441" t="s">
        <v>1427</v>
      </c>
      <c r="D441" t="s">
        <v>1457</v>
      </c>
      <c r="E441" s="1">
        <v>1197</v>
      </c>
      <c r="F441">
        <v>4</v>
      </c>
      <c r="G441">
        <v>4</v>
      </c>
      <c r="H441" t="s">
        <v>196</v>
      </c>
      <c r="I441" t="s">
        <v>143</v>
      </c>
      <c r="J441" t="s">
        <v>197</v>
      </c>
      <c r="K441" t="s">
        <v>145</v>
      </c>
      <c r="L441">
        <v>45</v>
      </c>
      <c r="M441" t="s">
        <v>146</v>
      </c>
      <c r="N441">
        <v>1469</v>
      </c>
      <c r="O441">
        <v>3971</v>
      </c>
      <c r="P441">
        <v>1682</v>
      </c>
      <c r="Q441" t="s">
        <v>147</v>
      </c>
      <c r="R441">
        <v>5</v>
      </c>
      <c r="S441">
        <v>17</v>
      </c>
      <c r="T441" s="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s="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3">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2"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s="1">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3">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2"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s="1">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3">
      <c r="A444">
        <v>443</v>
      </c>
      <c r="B444" t="s">
        <v>139</v>
      </c>
      <c r="C444" t="s">
        <v>1474</v>
      </c>
      <c r="D444" t="s">
        <v>1475</v>
      </c>
      <c r="E444" t="s">
        <v>148</v>
      </c>
      <c r="H444" t="s">
        <v>196</v>
      </c>
      <c r="K444" t="s">
        <v>145</v>
      </c>
      <c r="L444">
        <v>35</v>
      </c>
      <c r="M444" t="s">
        <v>1460</v>
      </c>
      <c r="N444">
        <v>1537</v>
      </c>
      <c r="O444">
        <v>3992</v>
      </c>
      <c r="P444">
        <v>1677</v>
      </c>
      <c r="Q444" t="s">
        <v>509</v>
      </c>
      <c r="R444">
        <v>5</v>
      </c>
      <c r="T444" s="2"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3">
      <c r="A445">
        <v>444</v>
      </c>
      <c r="B445" t="s">
        <v>139</v>
      </c>
      <c r="C445" t="s">
        <v>1474</v>
      </c>
      <c r="D445" t="s">
        <v>1481</v>
      </c>
      <c r="E445" t="s">
        <v>148</v>
      </c>
      <c r="H445" t="s">
        <v>196</v>
      </c>
      <c r="K445" t="s">
        <v>145</v>
      </c>
      <c r="L445">
        <v>35</v>
      </c>
      <c r="M445" t="s">
        <v>1460</v>
      </c>
      <c r="N445">
        <v>1537</v>
      </c>
      <c r="O445">
        <v>3992</v>
      </c>
      <c r="P445">
        <v>1677</v>
      </c>
      <c r="Q445" t="s">
        <v>509</v>
      </c>
      <c r="R445">
        <v>5</v>
      </c>
      <c r="T445" s="2"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3">
      <c r="A446">
        <v>445</v>
      </c>
      <c r="B446" t="s">
        <v>139</v>
      </c>
      <c r="C446" t="s">
        <v>1474</v>
      </c>
      <c r="D446" t="s">
        <v>1482</v>
      </c>
      <c r="E446" t="s">
        <v>148</v>
      </c>
      <c r="H446" t="s">
        <v>196</v>
      </c>
      <c r="K446" t="s">
        <v>145</v>
      </c>
      <c r="L446">
        <v>35</v>
      </c>
      <c r="M446" t="s">
        <v>1460</v>
      </c>
      <c r="N446">
        <v>1537</v>
      </c>
      <c r="O446">
        <v>3992</v>
      </c>
      <c r="P446">
        <v>1677</v>
      </c>
      <c r="Q446" t="s">
        <v>509</v>
      </c>
      <c r="R446">
        <v>5</v>
      </c>
      <c r="T446" s="2"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3">
      <c r="A447">
        <v>446</v>
      </c>
      <c r="B447" t="s">
        <v>785</v>
      </c>
      <c r="C447" t="s">
        <v>1483</v>
      </c>
      <c r="D447" t="s">
        <v>1484</v>
      </c>
      <c r="E447" s="1">
        <v>2498</v>
      </c>
      <c r="F447">
        <v>4</v>
      </c>
      <c r="G447">
        <v>4</v>
      </c>
      <c r="H447" t="s">
        <v>832</v>
      </c>
      <c r="I447" t="s">
        <v>143</v>
      </c>
      <c r="J447" t="s">
        <v>197</v>
      </c>
      <c r="K447" t="s">
        <v>145</v>
      </c>
      <c r="L447">
        <v>60</v>
      </c>
      <c r="M447" t="s">
        <v>460</v>
      </c>
      <c r="N447">
        <v>1930</v>
      </c>
      <c r="O447">
        <v>3920</v>
      </c>
      <c r="P447">
        <v>1726</v>
      </c>
      <c r="Q447" t="s">
        <v>833</v>
      </c>
      <c r="R447">
        <v>3</v>
      </c>
      <c r="T447" s="2"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s="1">
        <v>5.75</v>
      </c>
      <c r="BV447" t="s">
        <v>167</v>
      </c>
      <c r="BW447" t="s">
        <v>178</v>
      </c>
      <c r="BY447" t="s">
        <v>180</v>
      </c>
      <c r="BZ447" t="s">
        <v>167</v>
      </c>
      <c r="CG447" t="s">
        <v>167</v>
      </c>
      <c r="DS447" t="s">
        <v>167</v>
      </c>
      <c r="DV447" t="s">
        <v>167</v>
      </c>
    </row>
    <row r="448" spans="1:139" x14ac:dyDescent="0.3">
      <c r="A448">
        <v>447</v>
      </c>
      <c r="B448" t="s">
        <v>785</v>
      </c>
      <c r="C448" t="s">
        <v>1483</v>
      </c>
      <c r="D448" t="s">
        <v>1493</v>
      </c>
      <c r="E448" s="1">
        <v>2498</v>
      </c>
      <c r="F448">
        <v>4</v>
      </c>
      <c r="G448">
        <v>4</v>
      </c>
      <c r="H448" t="s">
        <v>832</v>
      </c>
      <c r="I448" t="s">
        <v>143</v>
      </c>
      <c r="J448" t="s">
        <v>197</v>
      </c>
      <c r="K448" t="s">
        <v>145</v>
      </c>
      <c r="L448">
        <v>60</v>
      </c>
      <c r="M448" t="s">
        <v>460</v>
      </c>
      <c r="N448">
        <v>1930</v>
      </c>
      <c r="O448">
        <v>3920</v>
      </c>
      <c r="P448">
        <v>1726</v>
      </c>
      <c r="Q448" t="s">
        <v>833</v>
      </c>
      <c r="R448">
        <v>3</v>
      </c>
      <c r="T448" s="2"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s="1">
        <v>5.75</v>
      </c>
      <c r="BV448" t="s">
        <v>167</v>
      </c>
      <c r="BW448" t="s">
        <v>178</v>
      </c>
      <c r="BY448" t="s">
        <v>180</v>
      </c>
      <c r="BZ448" t="s">
        <v>167</v>
      </c>
      <c r="CG448" t="s">
        <v>167</v>
      </c>
      <c r="CN448" t="s">
        <v>167</v>
      </c>
      <c r="CO448" t="s">
        <v>167</v>
      </c>
      <c r="DD448" t="s">
        <v>167</v>
      </c>
      <c r="DS448" t="s">
        <v>167</v>
      </c>
      <c r="DV448" t="s">
        <v>167</v>
      </c>
      <c r="DZ448" t="s">
        <v>167</v>
      </c>
    </row>
    <row r="449" spans="1:134" x14ac:dyDescent="0.3">
      <c r="A449">
        <v>448</v>
      </c>
      <c r="B449" t="s">
        <v>785</v>
      </c>
      <c r="C449" t="s">
        <v>1483</v>
      </c>
      <c r="D449" t="s">
        <v>1496</v>
      </c>
      <c r="E449" s="1">
        <v>2498</v>
      </c>
      <c r="F449">
        <v>4</v>
      </c>
      <c r="G449">
        <v>4</v>
      </c>
      <c r="H449" t="s">
        <v>832</v>
      </c>
      <c r="I449" t="s">
        <v>143</v>
      </c>
      <c r="J449" t="s">
        <v>197</v>
      </c>
      <c r="K449" t="s">
        <v>145</v>
      </c>
      <c r="L449">
        <v>60</v>
      </c>
      <c r="M449" t="s">
        <v>460</v>
      </c>
      <c r="N449">
        <v>1930</v>
      </c>
      <c r="O449">
        <v>3920</v>
      </c>
      <c r="P449">
        <v>1726</v>
      </c>
      <c r="Q449" t="s">
        <v>833</v>
      </c>
      <c r="R449">
        <v>3</v>
      </c>
      <c r="T449" s="2"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s="1">
        <v>5.75</v>
      </c>
      <c r="BV449" t="s">
        <v>167</v>
      </c>
      <c r="BW449" t="s">
        <v>178</v>
      </c>
      <c r="BY449" t="s">
        <v>180</v>
      </c>
      <c r="BZ449" t="s">
        <v>167</v>
      </c>
      <c r="CG449" t="s">
        <v>167</v>
      </c>
      <c r="CN449" t="s">
        <v>167</v>
      </c>
      <c r="DV449" t="s">
        <v>167</v>
      </c>
    </row>
    <row r="450" spans="1:134" x14ac:dyDescent="0.3">
      <c r="A450">
        <v>449</v>
      </c>
      <c r="B450" t="s">
        <v>235</v>
      </c>
      <c r="C450" t="s">
        <v>1499</v>
      </c>
      <c r="D450" t="s">
        <v>1500</v>
      </c>
      <c r="E450" s="1">
        <v>1462</v>
      </c>
      <c r="F450">
        <v>4</v>
      </c>
      <c r="G450">
        <v>4</v>
      </c>
      <c r="H450" t="s">
        <v>196</v>
      </c>
      <c r="I450" t="s">
        <v>143</v>
      </c>
      <c r="J450" t="s">
        <v>197</v>
      </c>
      <c r="K450" t="s">
        <v>145</v>
      </c>
      <c r="L450">
        <v>45</v>
      </c>
      <c r="M450" t="s">
        <v>146</v>
      </c>
      <c r="N450">
        <v>1700</v>
      </c>
      <c r="O450">
        <v>4445</v>
      </c>
      <c r="P450">
        <v>1775</v>
      </c>
      <c r="Q450" t="s">
        <v>239</v>
      </c>
      <c r="R450">
        <v>5</v>
      </c>
      <c r="T450" s="2"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s="1">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3">
      <c r="A451">
        <v>450</v>
      </c>
      <c r="B451" t="s">
        <v>235</v>
      </c>
      <c r="C451" t="s">
        <v>1499</v>
      </c>
      <c r="D451" t="s">
        <v>1509</v>
      </c>
      <c r="E451" s="1">
        <v>1462</v>
      </c>
      <c r="F451">
        <v>4</v>
      </c>
      <c r="G451">
        <v>4</v>
      </c>
      <c r="H451" t="s">
        <v>196</v>
      </c>
      <c r="I451" t="s">
        <v>143</v>
      </c>
      <c r="J451" t="s">
        <v>197</v>
      </c>
      <c r="K451" t="s">
        <v>145</v>
      </c>
      <c r="L451">
        <v>45</v>
      </c>
      <c r="M451" t="s">
        <v>146</v>
      </c>
      <c r="N451">
        <v>1700</v>
      </c>
      <c r="O451">
        <v>4445</v>
      </c>
      <c r="P451">
        <v>1775</v>
      </c>
      <c r="Q451" t="s">
        <v>239</v>
      </c>
      <c r="R451">
        <v>5</v>
      </c>
      <c r="T451" s="2"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s="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3">
      <c r="A452">
        <v>451</v>
      </c>
      <c r="B452" t="s">
        <v>235</v>
      </c>
      <c r="C452" t="s">
        <v>1499</v>
      </c>
      <c r="D452" t="s">
        <v>1510</v>
      </c>
      <c r="E452" s="1">
        <v>1462</v>
      </c>
      <c r="F452">
        <v>4</v>
      </c>
      <c r="G452">
        <v>4</v>
      </c>
      <c r="H452" t="s">
        <v>196</v>
      </c>
      <c r="I452" t="s">
        <v>143</v>
      </c>
      <c r="J452" t="s">
        <v>197</v>
      </c>
      <c r="K452" t="s">
        <v>145</v>
      </c>
      <c r="L452">
        <v>45</v>
      </c>
      <c r="M452" t="s">
        <v>146</v>
      </c>
      <c r="N452">
        <v>1700</v>
      </c>
      <c r="O452">
        <v>4445</v>
      </c>
      <c r="P452">
        <v>1775</v>
      </c>
      <c r="Q452" t="s">
        <v>239</v>
      </c>
      <c r="R452">
        <v>5</v>
      </c>
      <c r="T452" s="2"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s="1">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3">
      <c r="A453">
        <v>452</v>
      </c>
      <c r="B453" t="s">
        <v>235</v>
      </c>
      <c r="C453" t="s">
        <v>1499</v>
      </c>
      <c r="D453" t="s">
        <v>1512</v>
      </c>
      <c r="E453" s="1">
        <v>1462</v>
      </c>
      <c r="F453">
        <v>4</v>
      </c>
      <c r="G453">
        <v>4</v>
      </c>
      <c r="H453" t="s">
        <v>196</v>
      </c>
      <c r="I453" t="s">
        <v>143</v>
      </c>
      <c r="J453" t="s">
        <v>197</v>
      </c>
      <c r="K453" t="s">
        <v>145</v>
      </c>
      <c r="L453">
        <v>45</v>
      </c>
      <c r="M453" t="s">
        <v>146</v>
      </c>
      <c r="N453">
        <v>1700</v>
      </c>
      <c r="O453">
        <v>4445</v>
      </c>
      <c r="P453">
        <v>1775</v>
      </c>
      <c r="Q453" t="s">
        <v>239</v>
      </c>
      <c r="R453">
        <v>5</v>
      </c>
      <c r="T453" s="2"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s="1">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3">
      <c r="A454">
        <v>453</v>
      </c>
      <c r="B454" t="s">
        <v>785</v>
      </c>
      <c r="C454" t="s">
        <v>1513</v>
      </c>
      <c r="D454" t="s">
        <v>1459</v>
      </c>
      <c r="E454" s="1">
        <v>2179</v>
      </c>
      <c r="F454">
        <v>3</v>
      </c>
      <c r="G454">
        <v>4</v>
      </c>
      <c r="H454" t="s">
        <v>142</v>
      </c>
      <c r="I454" t="s">
        <v>143</v>
      </c>
      <c r="J454" t="s">
        <v>238</v>
      </c>
      <c r="K454" t="s">
        <v>145</v>
      </c>
      <c r="L454">
        <v>60</v>
      </c>
      <c r="M454" t="s">
        <v>460</v>
      </c>
      <c r="N454">
        <v>1812</v>
      </c>
      <c r="O454">
        <v>4400</v>
      </c>
      <c r="P454">
        <v>1835</v>
      </c>
      <c r="Q454" t="s">
        <v>833</v>
      </c>
      <c r="R454">
        <v>5</v>
      </c>
      <c r="S454">
        <v>18.489999999999998</v>
      </c>
      <c r="T454" s="2"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s="1">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3">
      <c r="A455">
        <v>454</v>
      </c>
      <c r="B455" t="s">
        <v>785</v>
      </c>
      <c r="C455" t="s">
        <v>1513</v>
      </c>
      <c r="D455" t="s">
        <v>1473</v>
      </c>
      <c r="E455" s="1">
        <v>2179</v>
      </c>
      <c r="F455">
        <v>3</v>
      </c>
      <c r="G455">
        <v>4</v>
      </c>
      <c r="H455" t="s">
        <v>142</v>
      </c>
      <c r="I455" t="s">
        <v>143</v>
      </c>
      <c r="J455" t="s">
        <v>238</v>
      </c>
      <c r="K455" t="s">
        <v>145</v>
      </c>
      <c r="L455">
        <v>60</v>
      </c>
      <c r="M455" t="s">
        <v>460</v>
      </c>
      <c r="N455">
        <v>1812</v>
      </c>
      <c r="O455">
        <v>4400</v>
      </c>
      <c r="P455">
        <v>1835</v>
      </c>
      <c r="Q455" t="s">
        <v>833</v>
      </c>
      <c r="R455">
        <v>5</v>
      </c>
      <c r="S455">
        <v>18.489999999999998</v>
      </c>
      <c r="T455" s="2"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s="1">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3">
      <c r="A456">
        <v>455</v>
      </c>
      <c r="B456" t="s">
        <v>785</v>
      </c>
      <c r="C456" t="s">
        <v>1513</v>
      </c>
      <c r="D456" t="s">
        <v>1521</v>
      </c>
      <c r="E456" s="1">
        <v>2179</v>
      </c>
      <c r="F456">
        <v>3</v>
      </c>
      <c r="G456">
        <v>4</v>
      </c>
      <c r="H456" t="s">
        <v>142</v>
      </c>
      <c r="I456" t="s">
        <v>143</v>
      </c>
      <c r="J456" t="s">
        <v>238</v>
      </c>
      <c r="K456" t="s">
        <v>145</v>
      </c>
      <c r="L456">
        <v>60</v>
      </c>
      <c r="M456" t="s">
        <v>460</v>
      </c>
      <c r="N456">
        <v>1812</v>
      </c>
      <c r="O456">
        <v>4400</v>
      </c>
      <c r="P456">
        <v>1835</v>
      </c>
      <c r="Q456" t="s">
        <v>833</v>
      </c>
      <c r="R456">
        <v>5</v>
      </c>
      <c r="S456">
        <v>18.489999999999998</v>
      </c>
      <c r="T456" s="2"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s="1">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3">
      <c r="A457">
        <v>456</v>
      </c>
      <c r="B457" t="s">
        <v>785</v>
      </c>
      <c r="C457" t="s">
        <v>1522</v>
      </c>
      <c r="D457" t="s">
        <v>1523</v>
      </c>
      <c r="E457" s="1">
        <v>1497</v>
      </c>
      <c r="F457">
        <v>4</v>
      </c>
      <c r="H457" t="s">
        <v>196</v>
      </c>
      <c r="I457" t="s">
        <v>143</v>
      </c>
      <c r="J457" t="s">
        <v>197</v>
      </c>
      <c r="K457" t="s">
        <v>145</v>
      </c>
      <c r="L457">
        <v>45</v>
      </c>
      <c r="M457" t="s">
        <v>460</v>
      </c>
      <c r="N457">
        <v>1774</v>
      </c>
      <c r="O457">
        <v>4585</v>
      </c>
      <c r="P457">
        <v>1866</v>
      </c>
      <c r="Q457" t="s">
        <v>239</v>
      </c>
      <c r="R457">
        <v>5</v>
      </c>
      <c r="T457" s="2"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s="1">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3">
      <c r="A458">
        <v>457</v>
      </c>
      <c r="B458" t="s">
        <v>785</v>
      </c>
      <c r="C458" t="s">
        <v>1522</v>
      </c>
      <c r="D458" t="s">
        <v>1530</v>
      </c>
      <c r="E458" s="1">
        <v>1497</v>
      </c>
      <c r="F458">
        <v>4</v>
      </c>
      <c r="H458" t="s">
        <v>196</v>
      </c>
      <c r="I458" t="s">
        <v>143</v>
      </c>
      <c r="J458" t="s">
        <v>197</v>
      </c>
      <c r="K458" t="s">
        <v>145</v>
      </c>
      <c r="L458">
        <v>45</v>
      </c>
      <c r="M458" t="s">
        <v>460</v>
      </c>
      <c r="N458">
        <v>1774</v>
      </c>
      <c r="O458">
        <v>4585</v>
      </c>
      <c r="P458">
        <v>1866</v>
      </c>
      <c r="Q458" t="s">
        <v>239</v>
      </c>
      <c r="R458">
        <v>5</v>
      </c>
      <c r="T458" s="2"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s="1">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3">
      <c r="A459">
        <v>458</v>
      </c>
      <c r="B459" t="s">
        <v>785</v>
      </c>
      <c r="C459" t="s">
        <v>1522</v>
      </c>
      <c r="D459" t="s">
        <v>1531</v>
      </c>
      <c r="E459" s="1">
        <v>1497</v>
      </c>
      <c r="F459">
        <v>4</v>
      </c>
      <c r="H459" t="s">
        <v>196</v>
      </c>
      <c r="I459" t="s">
        <v>143</v>
      </c>
      <c r="J459" t="s">
        <v>197</v>
      </c>
      <c r="K459" t="s">
        <v>145</v>
      </c>
      <c r="L459">
        <v>45</v>
      </c>
      <c r="M459" t="s">
        <v>460</v>
      </c>
      <c r="N459">
        <v>1774</v>
      </c>
      <c r="O459">
        <v>4585</v>
      </c>
      <c r="P459">
        <v>1866</v>
      </c>
      <c r="Q459" t="s">
        <v>239</v>
      </c>
      <c r="R459">
        <v>5</v>
      </c>
      <c r="T459" s="2"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s="1">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3">
      <c r="A460">
        <v>459</v>
      </c>
      <c r="B460" t="s">
        <v>785</v>
      </c>
      <c r="C460" t="s">
        <v>1522</v>
      </c>
      <c r="D460" t="s">
        <v>1532</v>
      </c>
      <c r="E460" s="1">
        <v>1497</v>
      </c>
      <c r="F460">
        <v>4</v>
      </c>
      <c r="H460" t="s">
        <v>196</v>
      </c>
      <c r="I460" t="s">
        <v>143</v>
      </c>
      <c r="J460" t="s">
        <v>197</v>
      </c>
      <c r="K460" t="s">
        <v>145</v>
      </c>
      <c r="L460">
        <v>45</v>
      </c>
      <c r="M460" t="s">
        <v>460</v>
      </c>
      <c r="N460">
        <v>1774</v>
      </c>
      <c r="O460">
        <v>4585</v>
      </c>
      <c r="P460">
        <v>1866</v>
      </c>
      <c r="Q460" t="s">
        <v>239</v>
      </c>
      <c r="R460">
        <v>5</v>
      </c>
      <c r="T460" s="2"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s="1">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3">
      <c r="A461">
        <v>460</v>
      </c>
      <c r="B461" t="s">
        <v>785</v>
      </c>
      <c r="C461" t="s">
        <v>1522</v>
      </c>
      <c r="D461" t="s">
        <v>1534</v>
      </c>
      <c r="E461" s="1">
        <v>1497</v>
      </c>
      <c r="F461">
        <v>4</v>
      </c>
      <c r="H461" t="s">
        <v>196</v>
      </c>
      <c r="I461" t="s">
        <v>143</v>
      </c>
      <c r="J461" t="s">
        <v>197</v>
      </c>
      <c r="K461" t="s">
        <v>145</v>
      </c>
      <c r="L461">
        <v>45</v>
      </c>
      <c r="M461" t="s">
        <v>460</v>
      </c>
      <c r="N461">
        <v>1774</v>
      </c>
      <c r="O461">
        <v>4585</v>
      </c>
      <c r="P461">
        <v>1866</v>
      </c>
      <c r="Q461" t="s">
        <v>239</v>
      </c>
      <c r="R461">
        <v>5</v>
      </c>
      <c r="T461" s="2"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s="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3">
      <c r="A462">
        <v>461</v>
      </c>
      <c r="B462" t="s">
        <v>785</v>
      </c>
      <c r="C462" t="s">
        <v>1522</v>
      </c>
      <c r="D462" t="s">
        <v>1535</v>
      </c>
      <c r="E462" s="1">
        <v>1497</v>
      </c>
      <c r="F462">
        <v>4</v>
      </c>
      <c r="H462" t="s">
        <v>196</v>
      </c>
      <c r="I462" t="s">
        <v>143</v>
      </c>
      <c r="J462" t="s">
        <v>197</v>
      </c>
      <c r="K462" t="s">
        <v>145</v>
      </c>
      <c r="L462">
        <v>45</v>
      </c>
      <c r="M462" t="s">
        <v>460</v>
      </c>
      <c r="N462">
        <v>1774</v>
      </c>
      <c r="O462">
        <v>4585</v>
      </c>
      <c r="P462">
        <v>1866</v>
      </c>
      <c r="Q462" t="s">
        <v>239</v>
      </c>
      <c r="R462">
        <v>5</v>
      </c>
      <c r="T462" s="2"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s="1">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3">
      <c r="A463">
        <v>462</v>
      </c>
      <c r="B463" t="s">
        <v>785</v>
      </c>
      <c r="C463" t="s">
        <v>1522</v>
      </c>
      <c r="D463" t="s">
        <v>1536</v>
      </c>
      <c r="E463" s="1">
        <v>1497</v>
      </c>
      <c r="F463">
        <v>4</v>
      </c>
      <c r="H463" t="s">
        <v>196</v>
      </c>
      <c r="I463" t="s">
        <v>143</v>
      </c>
      <c r="J463" t="s">
        <v>197</v>
      </c>
      <c r="K463" t="s">
        <v>145</v>
      </c>
      <c r="L463">
        <v>45</v>
      </c>
      <c r="M463" t="s">
        <v>460</v>
      </c>
      <c r="N463">
        <v>1774</v>
      </c>
      <c r="O463">
        <v>4585</v>
      </c>
      <c r="P463">
        <v>1866</v>
      </c>
      <c r="Q463" t="s">
        <v>239</v>
      </c>
      <c r="R463">
        <v>5</v>
      </c>
      <c r="T463" s="2"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s="1">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3">
      <c r="A464">
        <v>463</v>
      </c>
      <c r="B464" t="s">
        <v>785</v>
      </c>
      <c r="C464" t="s">
        <v>1522</v>
      </c>
      <c r="D464" t="s">
        <v>1537</v>
      </c>
      <c r="E464" s="1">
        <v>1497</v>
      </c>
      <c r="F464">
        <v>4</v>
      </c>
      <c r="H464" t="s">
        <v>196</v>
      </c>
      <c r="I464" t="s">
        <v>143</v>
      </c>
      <c r="J464" t="s">
        <v>197</v>
      </c>
      <c r="K464" t="s">
        <v>145</v>
      </c>
      <c r="L464">
        <v>45</v>
      </c>
      <c r="M464" t="s">
        <v>460</v>
      </c>
      <c r="N464">
        <v>1774</v>
      </c>
      <c r="O464">
        <v>4585</v>
      </c>
      <c r="P464">
        <v>1866</v>
      </c>
      <c r="Q464" t="s">
        <v>239</v>
      </c>
      <c r="R464">
        <v>5</v>
      </c>
      <c r="T464" s="2"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s="1">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3">
      <c r="A465">
        <v>464</v>
      </c>
      <c r="B465" t="s">
        <v>785</v>
      </c>
      <c r="C465" t="s">
        <v>1538</v>
      </c>
      <c r="D465" t="s">
        <v>1539</v>
      </c>
      <c r="E465" s="1">
        <v>2523</v>
      </c>
      <c r="F465">
        <v>4</v>
      </c>
      <c r="G465">
        <v>4</v>
      </c>
      <c r="H465" t="s">
        <v>196</v>
      </c>
      <c r="I465" t="s">
        <v>143</v>
      </c>
      <c r="J465" t="s">
        <v>238</v>
      </c>
      <c r="K465" t="s">
        <v>145</v>
      </c>
      <c r="L465">
        <v>60</v>
      </c>
      <c r="M465" t="s">
        <v>460</v>
      </c>
      <c r="N465">
        <v>1930</v>
      </c>
      <c r="O465">
        <v>4456</v>
      </c>
      <c r="P465">
        <v>1820</v>
      </c>
      <c r="Q465" t="s">
        <v>833</v>
      </c>
      <c r="R465">
        <v>5</v>
      </c>
      <c r="S465">
        <v>11.5</v>
      </c>
      <c r="T465" s="1">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s="1">
        <v>5.4</v>
      </c>
      <c r="BV465" t="s">
        <v>167</v>
      </c>
      <c r="BW465" t="s">
        <v>178</v>
      </c>
      <c r="BY465" t="s">
        <v>180</v>
      </c>
      <c r="CG465" t="s">
        <v>167</v>
      </c>
      <c r="CQ465" t="s">
        <v>1546</v>
      </c>
      <c r="CS465" t="s">
        <v>167</v>
      </c>
      <c r="CU465" t="s">
        <v>167</v>
      </c>
      <c r="CY465" t="s">
        <v>255</v>
      </c>
      <c r="DN465" t="s">
        <v>167</v>
      </c>
      <c r="DP465" t="s">
        <v>346</v>
      </c>
      <c r="DV465" t="s">
        <v>167</v>
      </c>
    </row>
    <row r="466" spans="1:134" x14ac:dyDescent="0.3">
      <c r="A466">
        <v>465</v>
      </c>
      <c r="B466" t="s">
        <v>785</v>
      </c>
      <c r="C466" t="s">
        <v>1538</v>
      </c>
      <c r="D466" t="s">
        <v>1547</v>
      </c>
      <c r="E466" s="1">
        <v>2179</v>
      </c>
      <c r="F466">
        <v>4</v>
      </c>
      <c r="G466">
        <v>2</v>
      </c>
      <c r="H466" t="s">
        <v>832</v>
      </c>
      <c r="I466" t="s">
        <v>143</v>
      </c>
      <c r="J466" t="s">
        <v>238</v>
      </c>
      <c r="K466" t="s">
        <v>145</v>
      </c>
      <c r="L466">
        <v>80</v>
      </c>
      <c r="M466" t="s">
        <v>460</v>
      </c>
      <c r="N466">
        <v>1874</v>
      </c>
      <c r="O466">
        <v>5118</v>
      </c>
      <c r="P466">
        <v>1850</v>
      </c>
      <c r="Q466" t="s">
        <v>833</v>
      </c>
      <c r="R466">
        <v>5</v>
      </c>
      <c r="S466">
        <v>8.1</v>
      </c>
      <c r="T466" s="1">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s="1">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3">
      <c r="A467">
        <v>466</v>
      </c>
      <c r="B467" t="s">
        <v>785</v>
      </c>
      <c r="C467" t="s">
        <v>1538</v>
      </c>
      <c r="D467" t="s">
        <v>1556</v>
      </c>
      <c r="E467" s="1">
        <v>2179</v>
      </c>
      <c r="F467">
        <v>4</v>
      </c>
      <c r="G467">
        <v>4</v>
      </c>
      <c r="H467" t="s">
        <v>142</v>
      </c>
      <c r="I467" t="s">
        <v>143</v>
      </c>
      <c r="J467" t="s">
        <v>238</v>
      </c>
      <c r="K467" t="s">
        <v>145</v>
      </c>
      <c r="L467">
        <v>80</v>
      </c>
      <c r="M467" t="s">
        <v>460</v>
      </c>
      <c r="N467">
        <v>1874</v>
      </c>
      <c r="O467">
        <v>5118</v>
      </c>
      <c r="P467">
        <v>1850</v>
      </c>
      <c r="Q467" t="s">
        <v>833</v>
      </c>
      <c r="R467">
        <v>5</v>
      </c>
      <c r="S467">
        <v>9.4</v>
      </c>
      <c r="T467" s="1">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s="1">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3">
      <c r="A468">
        <v>467</v>
      </c>
      <c r="B468" t="s">
        <v>785</v>
      </c>
      <c r="C468" t="s">
        <v>1538</v>
      </c>
      <c r="D468" t="s">
        <v>1559</v>
      </c>
      <c r="E468" s="1">
        <v>2179</v>
      </c>
      <c r="F468">
        <v>4</v>
      </c>
      <c r="G468">
        <v>4</v>
      </c>
      <c r="H468" t="s">
        <v>196</v>
      </c>
      <c r="I468" t="s">
        <v>143</v>
      </c>
      <c r="J468" t="s">
        <v>238</v>
      </c>
      <c r="K468" t="s">
        <v>145</v>
      </c>
      <c r="L468">
        <v>60</v>
      </c>
      <c r="M468" t="s">
        <v>460</v>
      </c>
      <c r="N468">
        <v>1995</v>
      </c>
      <c r="O468">
        <v>4456</v>
      </c>
      <c r="P468">
        <v>1820</v>
      </c>
      <c r="Q468" t="s">
        <v>833</v>
      </c>
      <c r="R468">
        <v>5</v>
      </c>
      <c r="S468">
        <v>11.5</v>
      </c>
      <c r="T468" s="1">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s="1">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3">
      <c r="A469">
        <v>468</v>
      </c>
      <c r="B469" t="s">
        <v>785</v>
      </c>
      <c r="C469" t="s">
        <v>1538</v>
      </c>
      <c r="D469" t="s">
        <v>1561</v>
      </c>
      <c r="E469" s="1">
        <v>2179</v>
      </c>
      <c r="F469">
        <v>4</v>
      </c>
      <c r="G469">
        <v>4</v>
      </c>
      <c r="H469" t="s">
        <v>196</v>
      </c>
      <c r="I469" t="s">
        <v>143</v>
      </c>
      <c r="J469" t="s">
        <v>238</v>
      </c>
      <c r="K469" t="s">
        <v>145</v>
      </c>
      <c r="L469">
        <v>60</v>
      </c>
      <c r="M469" t="s">
        <v>460</v>
      </c>
      <c r="N469">
        <v>1995</v>
      </c>
      <c r="O469">
        <v>4456</v>
      </c>
      <c r="P469">
        <v>1820</v>
      </c>
      <c r="Q469" t="s">
        <v>833</v>
      </c>
      <c r="R469">
        <v>5</v>
      </c>
      <c r="S469">
        <v>11.5</v>
      </c>
      <c r="T469" s="1">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s="1">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3">
      <c r="A470">
        <v>469</v>
      </c>
      <c r="B470" t="s">
        <v>785</v>
      </c>
      <c r="C470" t="s">
        <v>1538</v>
      </c>
      <c r="D470" t="s">
        <v>1562</v>
      </c>
      <c r="E470" s="1">
        <v>2179</v>
      </c>
      <c r="F470">
        <v>4</v>
      </c>
      <c r="G470">
        <v>4</v>
      </c>
      <c r="H470" t="s">
        <v>196</v>
      </c>
      <c r="I470" t="s">
        <v>143</v>
      </c>
      <c r="J470" t="s">
        <v>238</v>
      </c>
      <c r="K470" t="s">
        <v>145</v>
      </c>
      <c r="L470">
        <v>60</v>
      </c>
      <c r="M470" t="s">
        <v>460</v>
      </c>
      <c r="N470">
        <v>1995</v>
      </c>
      <c r="O470">
        <v>4456</v>
      </c>
      <c r="P470">
        <v>1820</v>
      </c>
      <c r="Q470" t="s">
        <v>833</v>
      </c>
      <c r="R470">
        <v>5</v>
      </c>
      <c r="S470">
        <v>11.5</v>
      </c>
      <c r="T470" s="1">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s="1">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3">
      <c r="A471">
        <v>470</v>
      </c>
      <c r="B471" t="s">
        <v>785</v>
      </c>
      <c r="C471" t="s">
        <v>1538</v>
      </c>
      <c r="D471" t="s">
        <v>1565</v>
      </c>
      <c r="E471" s="1">
        <v>2179</v>
      </c>
      <c r="F471">
        <v>4</v>
      </c>
      <c r="G471">
        <v>4</v>
      </c>
      <c r="H471" t="s">
        <v>196</v>
      </c>
      <c r="I471" t="s">
        <v>143</v>
      </c>
      <c r="J471" t="s">
        <v>238</v>
      </c>
      <c r="K471" t="s">
        <v>145</v>
      </c>
      <c r="L471">
        <v>60</v>
      </c>
      <c r="M471" t="s">
        <v>460</v>
      </c>
      <c r="N471">
        <v>1995</v>
      </c>
      <c r="O471">
        <v>4456</v>
      </c>
      <c r="P471">
        <v>1820</v>
      </c>
      <c r="Q471" t="s">
        <v>833</v>
      </c>
      <c r="R471">
        <v>5</v>
      </c>
      <c r="S471">
        <v>11.5</v>
      </c>
      <c r="T471" s="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s="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3">
      <c r="A472">
        <v>471</v>
      </c>
      <c r="B472" t="s">
        <v>785</v>
      </c>
      <c r="C472" t="s">
        <v>1538</v>
      </c>
      <c r="D472" t="s">
        <v>1566</v>
      </c>
      <c r="E472" s="1">
        <v>2179</v>
      </c>
      <c r="F472">
        <v>4</v>
      </c>
      <c r="G472">
        <v>4</v>
      </c>
      <c r="H472" t="s">
        <v>196</v>
      </c>
      <c r="I472" t="s">
        <v>143</v>
      </c>
      <c r="J472" t="s">
        <v>238</v>
      </c>
      <c r="K472" t="s">
        <v>145</v>
      </c>
      <c r="L472">
        <v>60</v>
      </c>
      <c r="M472" t="s">
        <v>460</v>
      </c>
      <c r="N472">
        <v>1995</v>
      </c>
      <c r="O472">
        <v>4456</v>
      </c>
      <c r="P472">
        <v>1820</v>
      </c>
      <c r="Q472" t="s">
        <v>833</v>
      </c>
      <c r="R472">
        <v>5</v>
      </c>
      <c r="S472">
        <v>11.5</v>
      </c>
      <c r="T472" s="1">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s="1">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3">
      <c r="A473">
        <v>472</v>
      </c>
      <c r="B473" t="s">
        <v>785</v>
      </c>
      <c r="C473" t="s">
        <v>1538</v>
      </c>
      <c r="D473" t="s">
        <v>1568</v>
      </c>
      <c r="E473" s="1">
        <v>2179</v>
      </c>
      <c r="F473">
        <v>4</v>
      </c>
      <c r="G473">
        <v>4</v>
      </c>
      <c r="H473" t="s">
        <v>196</v>
      </c>
      <c r="I473" t="s">
        <v>143</v>
      </c>
      <c r="J473" t="s">
        <v>238</v>
      </c>
      <c r="K473" t="s">
        <v>145</v>
      </c>
      <c r="L473">
        <v>60</v>
      </c>
      <c r="M473" t="s">
        <v>460</v>
      </c>
      <c r="N473">
        <v>1995</v>
      </c>
      <c r="O473">
        <v>4456</v>
      </c>
      <c r="P473">
        <v>1820</v>
      </c>
      <c r="Q473" t="s">
        <v>833</v>
      </c>
      <c r="R473">
        <v>5</v>
      </c>
      <c r="S473">
        <v>11.5</v>
      </c>
      <c r="T473" s="1">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s="1">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3">
      <c r="A474">
        <v>473</v>
      </c>
      <c r="B474" t="s">
        <v>865</v>
      </c>
      <c r="C474" t="s">
        <v>1569</v>
      </c>
      <c r="D474" t="s">
        <v>1570</v>
      </c>
      <c r="E474" s="1">
        <v>1498</v>
      </c>
      <c r="F474">
        <v>4</v>
      </c>
      <c r="G474">
        <v>4</v>
      </c>
      <c r="H474" t="s">
        <v>196</v>
      </c>
      <c r="I474" t="s">
        <v>143</v>
      </c>
      <c r="J474" t="s">
        <v>197</v>
      </c>
      <c r="K474" t="s">
        <v>145</v>
      </c>
      <c r="L474">
        <v>55</v>
      </c>
      <c r="M474" t="s">
        <v>460</v>
      </c>
      <c r="N474">
        <v>1466</v>
      </c>
      <c r="O474">
        <v>4413</v>
      </c>
      <c r="P474">
        <v>1699</v>
      </c>
      <c r="Q474" t="s">
        <v>509</v>
      </c>
      <c r="R474">
        <v>4</v>
      </c>
      <c r="S474">
        <v>18</v>
      </c>
      <c r="T474" s="1">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s="1">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3">
      <c r="A475">
        <v>474</v>
      </c>
      <c r="B475" t="s">
        <v>865</v>
      </c>
      <c r="C475" t="s">
        <v>1569</v>
      </c>
      <c r="D475" t="s">
        <v>1575</v>
      </c>
      <c r="E475" s="1">
        <v>1598</v>
      </c>
      <c r="F475">
        <v>4</v>
      </c>
      <c r="G475">
        <v>4</v>
      </c>
      <c r="H475" t="s">
        <v>196</v>
      </c>
      <c r="I475" t="s">
        <v>143</v>
      </c>
      <c r="J475" t="s">
        <v>197</v>
      </c>
      <c r="K475" t="s">
        <v>145</v>
      </c>
      <c r="L475">
        <v>55</v>
      </c>
      <c r="M475" t="s">
        <v>146</v>
      </c>
      <c r="N475">
        <v>1466</v>
      </c>
      <c r="O475">
        <v>4413</v>
      </c>
      <c r="P475">
        <v>1699</v>
      </c>
      <c r="Q475" t="s">
        <v>509</v>
      </c>
      <c r="R475">
        <v>4</v>
      </c>
      <c r="S475">
        <v>12</v>
      </c>
      <c r="T475" s="1">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s="1">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3">
      <c r="A476">
        <v>475</v>
      </c>
      <c r="B476" t="s">
        <v>865</v>
      </c>
      <c r="C476" t="s">
        <v>1569</v>
      </c>
      <c r="D476" t="s">
        <v>1580</v>
      </c>
      <c r="E476" s="1">
        <v>1498</v>
      </c>
      <c r="F476">
        <v>4</v>
      </c>
      <c r="G476">
        <v>4</v>
      </c>
      <c r="H476" t="s">
        <v>196</v>
      </c>
      <c r="I476" t="s">
        <v>143</v>
      </c>
      <c r="J476" t="s">
        <v>197</v>
      </c>
      <c r="K476" t="s">
        <v>145</v>
      </c>
      <c r="L476">
        <v>55</v>
      </c>
      <c r="M476" t="s">
        <v>460</v>
      </c>
      <c r="N476">
        <v>1466</v>
      </c>
      <c r="O476">
        <v>4413</v>
      </c>
      <c r="P476">
        <v>1699</v>
      </c>
      <c r="Q476" t="s">
        <v>509</v>
      </c>
      <c r="R476">
        <v>4</v>
      </c>
      <c r="S476">
        <v>18</v>
      </c>
      <c r="T476" s="1">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s="1">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3">
      <c r="A477">
        <v>476</v>
      </c>
      <c r="B477" t="s">
        <v>865</v>
      </c>
      <c r="C477" t="s">
        <v>1569</v>
      </c>
      <c r="D477" t="s">
        <v>1582</v>
      </c>
      <c r="E477" s="1">
        <v>1598</v>
      </c>
      <c r="F477">
        <v>4</v>
      </c>
      <c r="G477">
        <v>4</v>
      </c>
      <c r="H477" t="s">
        <v>196</v>
      </c>
      <c r="I477" t="s">
        <v>143</v>
      </c>
      <c r="J477" t="s">
        <v>197</v>
      </c>
      <c r="K477" t="s">
        <v>145</v>
      </c>
      <c r="L477">
        <v>55</v>
      </c>
      <c r="M477" t="s">
        <v>146</v>
      </c>
      <c r="N477">
        <v>1466</v>
      </c>
      <c r="O477">
        <v>4413</v>
      </c>
      <c r="P477">
        <v>1699</v>
      </c>
      <c r="Q477" t="s">
        <v>509</v>
      </c>
      <c r="R477">
        <v>4</v>
      </c>
      <c r="S477">
        <v>12</v>
      </c>
      <c r="T477" s="1">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s="1">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3">
      <c r="A478">
        <v>477</v>
      </c>
      <c r="B478" t="s">
        <v>785</v>
      </c>
      <c r="C478" t="s">
        <v>1584</v>
      </c>
      <c r="D478" t="s">
        <v>1585</v>
      </c>
      <c r="E478" s="1">
        <v>2179</v>
      </c>
      <c r="F478">
        <v>4</v>
      </c>
      <c r="G478">
        <v>4</v>
      </c>
      <c r="H478" t="s">
        <v>196</v>
      </c>
      <c r="I478" t="s">
        <v>143</v>
      </c>
      <c r="J478" t="s">
        <v>197</v>
      </c>
      <c r="K478" t="s">
        <v>145</v>
      </c>
      <c r="L478">
        <v>70</v>
      </c>
      <c r="M478" t="s">
        <v>146</v>
      </c>
      <c r="N478">
        <v>1785</v>
      </c>
      <c r="O478">
        <v>4585</v>
      </c>
      <c r="P478">
        <v>1890</v>
      </c>
      <c r="Q478" t="s">
        <v>833</v>
      </c>
      <c r="R478">
        <v>5</v>
      </c>
      <c r="T478" s="2"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s="1">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3">
      <c r="A479">
        <v>478</v>
      </c>
      <c r="B479" t="s">
        <v>785</v>
      </c>
      <c r="C479" t="s">
        <v>1584</v>
      </c>
      <c r="D479" t="s">
        <v>1594</v>
      </c>
      <c r="E479" s="1">
        <v>2179</v>
      </c>
      <c r="F479">
        <v>4</v>
      </c>
      <c r="G479">
        <v>4</v>
      </c>
      <c r="H479" t="s">
        <v>196</v>
      </c>
      <c r="I479" t="s">
        <v>143</v>
      </c>
      <c r="J479" t="s">
        <v>238</v>
      </c>
      <c r="K479" t="s">
        <v>145</v>
      </c>
      <c r="L479">
        <v>70</v>
      </c>
      <c r="M479" t="s">
        <v>460</v>
      </c>
      <c r="N479">
        <v>1785</v>
      </c>
      <c r="O479">
        <v>4585</v>
      </c>
      <c r="P479">
        <v>1890</v>
      </c>
      <c r="Q479" t="s">
        <v>833</v>
      </c>
      <c r="R479">
        <v>5</v>
      </c>
      <c r="S479">
        <v>16</v>
      </c>
      <c r="T479" s="1">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s="1">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3">
      <c r="A480">
        <v>479</v>
      </c>
      <c r="B480" t="s">
        <v>785</v>
      </c>
      <c r="C480" t="s">
        <v>1584</v>
      </c>
      <c r="D480" t="s">
        <v>1601</v>
      </c>
      <c r="E480" s="1">
        <v>2179</v>
      </c>
      <c r="F480">
        <v>4</v>
      </c>
      <c r="G480">
        <v>4</v>
      </c>
      <c r="H480" t="s">
        <v>196</v>
      </c>
      <c r="I480" t="s">
        <v>143</v>
      </c>
      <c r="J480" t="s">
        <v>197</v>
      </c>
      <c r="K480" t="s">
        <v>145</v>
      </c>
      <c r="L480">
        <v>70</v>
      </c>
      <c r="M480" t="s">
        <v>460</v>
      </c>
      <c r="N480">
        <v>1785</v>
      </c>
      <c r="O480">
        <v>4585</v>
      </c>
      <c r="P480">
        <v>1890</v>
      </c>
      <c r="Q480" t="s">
        <v>833</v>
      </c>
      <c r="R480">
        <v>5</v>
      </c>
      <c r="S480">
        <v>16</v>
      </c>
      <c r="T480" s="2"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s="1">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3">
      <c r="A481">
        <v>480</v>
      </c>
      <c r="B481" t="s">
        <v>785</v>
      </c>
      <c r="C481" t="s">
        <v>1584</v>
      </c>
      <c r="D481" t="s">
        <v>1604</v>
      </c>
      <c r="E481" s="1">
        <v>2179</v>
      </c>
      <c r="F481">
        <v>4</v>
      </c>
      <c r="G481">
        <v>4</v>
      </c>
      <c r="H481" t="s">
        <v>196</v>
      </c>
      <c r="I481" t="s">
        <v>143</v>
      </c>
      <c r="J481" t="s">
        <v>197</v>
      </c>
      <c r="K481" t="s">
        <v>145</v>
      </c>
      <c r="L481">
        <v>70</v>
      </c>
      <c r="M481" t="s">
        <v>460</v>
      </c>
      <c r="N481">
        <v>1785</v>
      </c>
      <c r="O481">
        <v>4585</v>
      </c>
      <c r="P481">
        <v>1890</v>
      </c>
      <c r="Q481" t="s">
        <v>833</v>
      </c>
      <c r="R481">
        <v>5</v>
      </c>
      <c r="S481">
        <v>16</v>
      </c>
      <c r="T481" s="2"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s="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3">
      <c r="A482">
        <v>481</v>
      </c>
      <c r="B482" t="s">
        <v>785</v>
      </c>
      <c r="C482" t="s">
        <v>1584</v>
      </c>
      <c r="D482" t="s">
        <v>1606</v>
      </c>
      <c r="E482" s="1">
        <v>2179</v>
      </c>
      <c r="F482">
        <v>4</v>
      </c>
      <c r="G482">
        <v>4</v>
      </c>
      <c r="H482" t="s">
        <v>196</v>
      </c>
      <c r="I482" t="s">
        <v>143</v>
      </c>
      <c r="J482" t="s">
        <v>197</v>
      </c>
      <c r="K482" t="s">
        <v>145</v>
      </c>
      <c r="L482">
        <v>70</v>
      </c>
      <c r="M482" t="s">
        <v>460</v>
      </c>
      <c r="N482">
        <v>1785</v>
      </c>
      <c r="O482">
        <v>4585</v>
      </c>
      <c r="P482">
        <v>1890</v>
      </c>
      <c r="Q482" t="s">
        <v>833</v>
      </c>
      <c r="R482">
        <v>5</v>
      </c>
      <c r="S482">
        <v>16</v>
      </c>
      <c r="T482" s="2"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s="1">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3">
      <c r="A483">
        <v>482</v>
      </c>
      <c r="B483" t="s">
        <v>785</v>
      </c>
      <c r="C483" t="s">
        <v>1584</v>
      </c>
      <c r="D483" t="s">
        <v>1608</v>
      </c>
      <c r="E483" s="1">
        <v>2179</v>
      </c>
      <c r="F483">
        <v>4</v>
      </c>
      <c r="G483">
        <v>4</v>
      </c>
      <c r="H483" t="s">
        <v>196</v>
      </c>
      <c r="I483" t="s">
        <v>143</v>
      </c>
      <c r="J483" t="s">
        <v>197</v>
      </c>
      <c r="K483" t="s">
        <v>145</v>
      </c>
      <c r="L483">
        <v>70</v>
      </c>
      <c r="M483" t="s">
        <v>460</v>
      </c>
      <c r="N483">
        <v>1785</v>
      </c>
      <c r="O483">
        <v>4585</v>
      </c>
      <c r="P483">
        <v>1890</v>
      </c>
      <c r="Q483" t="s">
        <v>833</v>
      </c>
      <c r="R483">
        <v>5</v>
      </c>
      <c r="S483">
        <v>16</v>
      </c>
      <c r="T483" s="2"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s="1">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3">
      <c r="A484">
        <v>483</v>
      </c>
      <c r="B484" t="s">
        <v>785</v>
      </c>
      <c r="C484" t="s">
        <v>1584</v>
      </c>
      <c r="D484" t="s">
        <v>1610</v>
      </c>
      <c r="E484" s="1">
        <v>2179</v>
      </c>
      <c r="F484">
        <v>4</v>
      </c>
      <c r="G484">
        <v>4</v>
      </c>
      <c r="H484" t="s">
        <v>196</v>
      </c>
      <c r="I484" t="s">
        <v>143</v>
      </c>
      <c r="J484" t="s">
        <v>197</v>
      </c>
      <c r="K484" t="s">
        <v>145</v>
      </c>
      <c r="L484">
        <v>70</v>
      </c>
      <c r="M484" t="s">
        <v>460</v>
      </c>
      <c r="N484">
        <v>1785</v>
      </c>
      <c r="O484">
        <v>4585</v>
      </c>
      <c r="P484">
        <v>1890</v>
      </c>
      <c r="Q484" t="s">
        <v>833</v>
      </c>
      <c r="R484">
        <v>5</v>
      </c>
      <c r="S484">
        <v>16</v>
      </c>
      <c r="T484" s="2"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s="1">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3">
      <c r="A485">
        <v>484</v>
      </c>
      <c r="B485" t="s">
        <v>785</v>
      </c>
      <c r="C485" t="s">
        <v>1584</v>
      </c>
      <c r="D485" t="s">
        <v>1611</v>
      </c>
      <c r="E485" s="1">
        <v>2179</v>
      </c>
      <c r="F485">
        <v>4</v>
      </c>
      <c r="G485">
        <v>4</v>
      </c>
      <c r="H485" t="s">
        <v>196</v>
      </c>
      <c r="I485" t="s">
        <v>143</v>
      </c>
      <c r="J485" t="s">
        <v>197</v>
      </c>
      <c r="K485" t="s">
        <v>145</v>
      </c>
      <c r="L485">
        <v>70</v>
      </c>
      <c r="M485" t="s">
        <v>460</v>
      </c>
      <c r="N485">
        <v>1785</v>
      </c>
      <c r="O485">
        <v>4585</v>
      </c>
      <c r="P485">
        <v>1890</v>
      </c>
      <c r="Q485" t="s">
        <v>833</v>
      </c>
      <c r="R485">
        <v>5</v>
      </c>
      <c r="S485">
        <v>16</v>
      </c>
      <c r="T485" s="2"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s="1">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3">
      <c r="A486">
        <v>485</v>
      </c>
      <c r="B486" t="s">
        <v>785</v>
      </c>
      <c r="C486" t="s">
        <v>1584</v>
      </c>
      <c r="D486" t="s">
        <v>1613</v>
      </c>
      <c r="E486" s="1">
        <v>2179</v>
      </c>
      <c r="F486">
        <v>4</v>
      </c>
      <c r="G486">
        <v>4</v>
      </c>
      <c r="H486" t="s">
        <v>196</v>
      </c>
      <c r="I486" t="s">
        <v>143</v>
      </c>
      <c r="J486" t="s">
        <v>197</v>
      </c>
      <c r="K486" t="s">
        <v>145</v>
      </c>
      <c r="L486">
        <v>70</v>
      </c>
      <c r="M486" t="s">
        <v>460</v>
      </c>
      <c r="N486">
        <v>1785</v>
      </c>
      <c r="O486">
        <v>4585</v>
      </c>
      <c r="P486">
        <v>1890</v>
      </c>
      <c r="Q486" t="s">
        <v>833</v>
      </c>
      <c r="R486">
        <v>5</v>
      </c>
      <c r="S486">
        <v>16</v>
      </c>
      <c r="T486" s="2"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s="1">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3">
      <c r="A487">
        <v>486</v>
      </c>
      <c r="B487" t="s">
        <v>785</v>
      </c>
      <c r="C487" t="s">
        <v>1584</v>
      </c>
      <c r="D487" t="s">
        <v>1585</v>
      </c>
      <c r="E487" s="1">
        <v>2179</v>
      </c>
      <c r="F487">
        <v>4</v>
      </c>
      <c r="G487">
        <v>4</v>
      </c>
      <c r="H487" t="s">
        <v>196</v>
      </c>
      <c r="I487" t="s">
        <v>143</v>
      </c>
      <c r="J487" t="s">
        <v>197</v>
      </c>
      <c r="K487" t="s">
        <v>145</v>
      </c>
      <c r="L487">
        <v>70</v>
      </c>
      <c r="M487" t="s">
        <v>146</v>
      </c>
      <c r="N487">
        <v>1785</v>
      </c>
      <c r="O487">
        <v>4585</v>
      </c>
      <c r="P487">
        <v>1890</v>
      </c>
      <c r="Q487" t="s">
        <v>833</v>
      </c>
      <c r="R487">
        <v>5</v>
      </c>
      <c r="T487" s="2"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s="1">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3">
      <c r="A488">
        <v>487</v>
      </c>
      <c r="B488" t="s">
        <v>785</v>
      </c>
      <c r="C488" t="s">
        <v>1584</v>
      </c>
      <c r="D488" t="s">
        <v>1594</v>
      </c>
      <c r="E488" s="1">
        <v>2179</v>
      </c>
      <c r="F488">
        <v>4</v>
      </c>
      <c r="G488">
        <v>4</v>
      </c>
      <c r="H488" t="s">
        <v>196</v>
      </c>
      <c r="I488" t="s">
        <v>143</v>
      </c>
      <c r="J488" t="s">
        <v>238</v>
      </c>
      <c r="K488" t="s">
        <v>145</v>
      </c>
      <c r="L488">
        <v>70</v>
      </c>
      <c r="M488" t="s">
        <v>460</v>
      </c>
      <c r="N488">
        <v>1785</v>
      </c>
      <c r="O488">
        <v>4585</v>
      </c>
      <c r="P488">
        <v>1890</v>
      </c>
      <c r="Q488" t="s">
        <v>833</v>
      </c>
      <c r="R488">
        <v>5</v>
      </c>
      <c r="S488">
        <v>16</v>
      </c>
      <c r="T488" s="1">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s="1">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3">
      <c r="A489">
        <v>488</v>
      </c>
      <c r="B489" t="s">
        <v>785</v>
      </c>
      <c r="C489" t="s">
        <v>1584</v>
      </c>
      <c r="D489" t="s">
        <v>1601</v>
      </c>
      <c r="E489" s="1">
        <v>2179</v>
      </c>
      <c r="F489">
        <v>4</v>
      </c>
      <c r="G489">
        <v>4</v>
      </c>
      <c r="H489" t="s">
        <v>196</v>
      </c>
      <c r="I489" t="s">
        <v>143</v>
      </c>
      <c r="J489" t="s">
        <v>197</v>
      </c>
      <c r="K489" t="s">
        <v>145</v>
      </c>
      <c r="L489">
        <v>70</v>
      </c>
      <c r="M489" t="s">
        <v>460</v>
      </c>
      <c r="N489">
        <v>1785</v>
      </c>
      <c r="O489">
        <v>4585</v>
      </c>
      <c r="P489">
        <v>1890</v>
      </c>
      <c r="Q489" t="s">
        <v>833</v>
      </c>
      <c r="R489">
        <v>5</v>
      </c>
      <c r="S489">
        <v>16</v>
      </c>
      <c r="T489" s="2"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s="1">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3">
      <c r="A490">
        <v>489</v>
      </c>
      <c r="B490" t="s">
        <v>785</v>
      </c>
      <c r="C490" t="s">
        <v>1584</v>
      </c>
      <c r="D490" t="s">
        <v>1604</v>
      </c>
      <c r="E490" s="1">
        <v>2179</v>
      </c>
      <c r="F490">
        <v>4</v>
      </c>
      <c r="G490">
        <v>4</v>
      </c>
      <c r="H490" t="s">
        <v>196</v>
      </c>
      <c r="I490" t="s">
        <v>143</v>
      </c>
      <c r="J490" t="s">
        <v>197</v>
      </c>
      <c r="K490" t="s">
        <v>145</v>
      </c>
      <c r="L490">
        <v>70</v>
      </c>
      <c r="M490" t="s">
        <v>460</v>
      </c>
      <c r="N490">
        <v>1785</v>
      </c>
      <c r="O490">
        <v>4585</v>
      </c>
      <c r="P490">
        <v>1890</v>
      </c>
      <c r="Q490" t="s">
        <v>833</v>
      </c>
      <c r="R490">
        <v>5</v>
      </c>
      <c r="S490">
        <v>16</v>
      </c>
      <c r="T490" s="2"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s="1">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3">
      <c r="A491">
        <v>490</v>
      </c>
      <c r="B491" t="s">
        <v>785</v>
      </c>
      <c r="C491" t="s">
        <v>1584</v>
      </c>
      <c r="D491" t="s">
        <v>1606</v>
      </c>
      <c r="E491" s="1">
        <v>2179</v>
      </c>
      <c r="F491">
        <v>4</v>
      </c>
      <c r="G491">
        <v>4</v>
      </c>
      <c r="H491" t="s">
        <v>196</v>
      </c>
      <c r="I491" t="s">
        <v>143</v>
      </c>
      <c r="J491" t="s">
        <v>197</v>
      </c>
      <c r="K491" t="s">
        <v>145</v>
      </c>
      <c r="L491">
        <v>70</v>
      </c>
      <c r="M491" t="s">
        <v>460</v>
      </c>
      <c r="N491">
        <v>1785</v>
      </c>
      <c r="O491">
        <v>4585</v>
      </c>
      <c r="P491">
        <v>1890</v>
      </c>
      <c r="Q491" t="s">
        <v>833</v>
      </c>
      <c r="R491">
        <v>5</v>
      </c>
      <c r="S491">
        <v>16</v>
      </c>
      <c r="T491" s="2"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s="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3">
      <c r="A492">
        <v>491</v>
      </c>
      <c r="B492" t="s">
        <v>785</v>
      </c>
      <c r="C492" t="s">
        <v>1584</v>
      </c>
      <c r="D492" t="s">
        <v>1608</v>
      </c>
      <c r="E492" s="1">
        <v>2179</v>
      </c>
      <c r="F492">
        <v>4</v>
      </c>
      <c r="G492">
        <v>4</v>
      </c>
      <c r="H492" t="s">
        <v>196</v>
      </c>
      <c r="I492" t="s">
        <v>143</v>
      </c>
      <c r="J492" t="s">
        <v>197</v>
      </c>
      <c r="K492" t="s">
        <v>145</v>
      </c>
      <c r="L492">
        <v>70</v>
      </c>
      <c r="M492" t="s">
        <v>460</v>
      </c>
      <c r="N492">
        <v>1785</v>
      </c>
      <c r="O492">
        <v>4585</v>
      </c>
      <c r="P492">
        <v>1890</v>
      </c>
      <c r="Q492" t="s">
        <v>833</v>
      </c>
      <c r="R492">
        <v>5</v>
      </c>
      <c r="S492">
        <v>16</v>
      </c>
      <c r="T492" s="2"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s="1">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3">
      <c r="A493">
        <v>492</v>
      </c>
      <c r="B493" t="s">
        <v>785</v>
      </c>
      <c r="C493" t="s">
        <v>1584</v>
      </c>
      <c r="D493" t="s">
        <v>1610</v>
      </c>
      <c r="E493" s="1">
        <v>2179</v>
      </c>
      <c r="F493">
        <v>4</v>
      </c>
      <c r="G493">
        <v>4</v>
      </c>
      <c r="H493" t="s">
        <v>196</v>
      </c>
      <c r="I493" t="s">
        <v>143</v>
      </c>
      <c r="J493" t="s">
        <v>197</v>
      </c>
      <c r="K493" t="s">
        <v>145</v>
      </c>
      <c r="L493">
        <v>70</v>
      </c>
      <c r="M493" t="s">
        <v>460</v>
      </c>
      <c r="N493">
        <v>1785</v>
      </c>
      <c r="O493">
        <v>4585</v>
      </c>
      <c r="P493">
        <v>1890</v>
      </c>
      <c r="Q493" t="s">
        <v>833</v>
      </c>
      <c r="R493">
        <v>5</v>
      </c>
      <c r="S493">
        <v>16</v>
      </c>
      <c r="T493" s="2"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s="1">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3">
      <c r="A494">
        <v>493</v>
      </c>
      <c r="B494" t="s">
        <v>785</v>
      </c>
      <c r="C494" t="s">
        <v>1584</v>
      </c>
      <c r="D494" t="s">
        <v>1611</v>
      </c>
      <c r="E494" s="1">
        <v>2179</v>
      </c>
      <c r="F494">
        <v>4</v>
      </c>
      <c r="G494">
        <v>4</v>
      </c>
      <c r="H494" t="s">
        <v>196</v>
      </c>
      <c r="I494" t="s">
        <v>143</v>
      </c>
      <c r="J494" t="s">
        <v>197</v>
      </c>
      <c r="K494" t="s">
        <v>145</v>
      </c>
      <c r="L494">
        <v>70</v>
      </c>
      <c r="M494" t="s">
        <v>460</v>
      </c>
      <c r="N494">
        <v>1785</v>
      </c>
      <c r="O494">
        <v>4585</v>
      </c>
      <c r="P494">
        <v>1890</v>
      </c>
      <c r="Q494" t="s">
        <v>833</v>
      </c>
      <c r="R494">
        <v>5</v>
      </c>
      <c r="S494">
        <v>16</v>
      </c>
      <c r="T494" s="2"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s="1">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3">
      <c r="A495">
        <v>494</v>
      </c>
      <c r="B495" t="s">
        <v>785</v>
      </c>
      <c r="C495" t="s">
        <v>1584</v>
      </c>
      <c r="D495" t="s">
        <v>1613</v>
      </c>
      <c r="E495" s="1">
        <v>2179</v>
      </c>
      <c r="F495">
        <v>4</v>
      </c>
      <c r="G495">
        <v>4</v>
      </c>
      <c r="H495" t="s">
        <v>196</v>
      </c>
      <c r="I495" t="s">
        <v>143</v>
      </c>
      <c r="J495" t="s">
        <v>197</v>
      </c>
      <c r="K495" t="s">
        <v>145</v>
      </c>
      <c r="L495">
        <v>70</v>
      </c>
      <c r="M495" t="s">
        <v>460</v>
      </c>
      <c r="N495">
        <v>1785</v>
      </c>
      <c r="O495">
        <v>4585</v>
      </c>
      <c r="P495">
        <v>1890</v>
      </c>
      <c r="Q495" t="s">
        <v>833</v>
      </c>
      <c r="R495">
        <v>5</v>
      </c>
      <c r="S495">
        <v>16</v>
      </c>
      <c r="T495" s="2"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s="1">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3">
      <c r="A496">
        <v>495</v>
      </c>
      <c r="B496" t="s">
        <v>785</v>
      </c>
      <c r="C496" t="s">
        <v>1584</v>
      </c>
      <c r="D496" t="s">
        <v>1614</v>
      </c>
      <c r="E496" s="1">
        <v>2179</v>
      </c>
      <c r="F496">
        <v>4</v>
      </c>
      <c r="G496">
        <v>4</v>
      </c>
      <c r="H496" t="s">
        <v>846</v>
      </c>
      <c r="I496" t="s">
        <v>143</v>
      </c>
      <c r="J496" t="s">
        <v>197</v>
      </c>
      <c r="K496" t="s">
        <v>145</v>
      </c>
      <c r="L496">
        <v>70</v>
      </c>
      <c r="M496" t="s">
        <v>460</v>
      </c>
      <c r="N496">
        <v>1785</v>
      </c>
      <c r="O496">
        <v>4585</v>
      </c>
      <c r="P496">
        <v>1890</v>
      </c>
      <c r="Q496" t="s">
        <v>833</v>
      </c>
      <c r="R496">
        <v>5</v>
      </c>
      <c r="S496">
        <v>16</v>
      </c>
      <c r="T496" s="2"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s="1">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3">
      <c r="A497">
        <v>496</v>
      </c>
      <c r="B497" t="s">
        <v>785</v>
      </c>
      <c r="C497" t="s">
        <v>1584</v>
      </c>
      <c r="D497" t="s">
        <v>1615</v>
      </c>
      <c r="E497" s="1">
        <v>2179</v>
      </c>
      <c r="F497">
        <v>4</v>
      </c>
      <c r="G497">
        <v>4</v>
      </c>
      <c r="H497" t="s">
        <v>846</v>
      </c>
      <c r="I497" t="s">
        <v>143</v>
      </c>
      <c r="J497" t="s">
        <v>197</v>
      </c>
      <c r="K497" t="s">
        <v>145</v>
      </c>
      <c r="L497">
        <v>70</v>
      </c>
      <c r="M497" t="s">
        <v>460</v>
      </c>
      <c r="N497">
        <v>1785</v>
      </c>
      <c r="O497">
        <v>4585</v>
      </c>
      <c r="P497">
        <v>1890</v>
      </c>
      <c r="Q497" t="s">
        <v>833</v>
      </c>
      <c r="R497">
        <v>5</v>
      </c>
      <c r="S497">
        <v>16</v>
      </c>
      <c r="T497" s="2"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s="1">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3">
      <c r="A498">
        <v>497</v>
      </c>
      <c r="B498" t="s">
        <v>785</v>
      </c>
      <c r="C498" t="s">
        <v>1584</v>
      </c>
      <c r="D498" t="s">
        <v>1616</v>
      </c>
      <c r="E498" s="1">
        <v>2179</v>
      </c>
      <c r="F498">
        <v>4</v>
      </c>
      <c r="G498">
        <v>4</v>
      </c>
      <c r="H498" t="s">
        <v>196</v>
      </c>
      <c r="I498" t="s">
        <v>143</v>
      </c>
      <c r="J498" t="s">
        <v>197</v>
      </c>
      <c r="K498" t="s">
        <v>145</v>
      </c>
      <c r="L498">
        <v>70</v>
      </c>
      <c r="M498" t="s">
        <v>460</v>
      </c>
      <c r="N498">
        <v>1785</v>
      </c>
      <c r="O498">
        <v>4585</v>
      </c>
      <c r="P498">
        <v>1890</v>
      </c>
      <c r="Q498" t="s">
        <v>833</v>
      </c>
      <c r="R498">
        <v>5</v>
      </c>
      <c r="S498">
        <v>16</v>
      </c>
      <c r="T498" s="2"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s="1">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3">
      <c r="A499">
        <v>498</v>
      </c>
      <c r="B499" t="s">
        <v>785</v>
      </c>
      <c r="C499" t="s">
        <v>1618</v>
      </c>
      <c r="D499" t="s">
        <v>798</v>
      </c>
      <c r="E499" s="1">
        <v>72</v>
      </c>
      <c r="H499" t="s">
        <v>196</v>
      </c>
      <c r="M499" t="s">
        <v>1460</v>
      </c>
      <c r="N499">
        <v>1540</v>
      </c>
      <c r="O499">
        <v>4247</v>
      </c>
      <c r="P499">
        <v>1740</v>
      </c>
      <c r="Q499" t="s">
        <v>509</v>
      </c>
      <c r="R499">
        <v>4</v>
      </c>
      <c r="S499">
        <v>11</v>
      </c>
      <c r="T499" s="2"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s="1">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3">
      <c r="A500">
        <v>499</v>
      </c>
      <c r="B500" t="s">
        <v>785</v>
      </c>
      <c r="C500" t="s">
        <v>1618</v>
      </c>
      <c r="D500" t="s">
        <v>787</v>
      </c>
      <c r="E500" s="1">
        <v>72</v>
      </c>
      <c r="H500" t="s">
        <v>196</v>
      </c>
      <c r="M500" t="s">
        <v>1460</v>
      </c>
      <c r="N500">
        <v>1540</v>
      </c>
      <c r="O500">
        <v>4247</v>
      </c>
      <c r="P500">
        <v>1740</v>
      </c>
      <c r="Q500" t="s">
        <v>509</v>
      </c>
      <c r="R500">
        <v>4</v>
      </c>
      <c r="S500">
        <v>11</v>
      </c>
      <c r="T500" s="2"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s="1">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3">
      <c r="A501">
        <v>500</v>
      </c>
      <c r="B501" t="s">
        <v>785</v>
      </c>
      <c r="C501" t="s">
        <v>1618</v>
      </c>
      <c r="D501" t="s">
        <v>800</v>
      </c>
      <c r="E501" s="1">
        <v>72</v>
      </c>
      <c r="H501" t="s">
        <v>196</v>
      </c>
      <c r="M501" t="s">
        <v>1460</v>
      </c>
      <c r="N501">
        <v>1540</v>
      </c>
      <c r="O501">
        <v>4247</v>
      </c>
      <c r="P501">
        <v>1740</v>
      </c>
      <c r="Q501" t="s">
        <v>509</v>
      </c>
      <c r="R501">
        <v>4</v>
      </c>
      <c r="S501">
        <v>11</v>
      </c>
      <c r="T501" s="2"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s="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3">
      <c r="A502">
        <v>501</v>
      </c>
      <c r="B502" t="s">
        <v>139</v>
      </c>
      <c r="C502" t="s">
        <v>1623</v>
      </c>
      <c r="D502" t="s">
        <v>1624</v>
      </c>
      <c r="E502" s="1">
        <v>2179</v>
      </c>
      <c r="F502">
        <v>4</v>
      </c>
      <c r="G502">
        <v>4</v>
      </c>
      <c r="H502" t="s">
        <v>142</v>
      </c>
      <c r="I502" t="s">
        <v>143</v>
      </c>
      <c r="J502" t="s">
        <v>197</v>
      </c>
      <c r="K502" t="s">
        <v>145</v>
      </c>
      <c r="L502">
        <v>60</v>
      </c>
      <c r="M502" t="s">
        <v>460</v>
      </c>
      <c r="N502">
        <v>1791</v>
      </c>
      <c r="O502">
        <v>4788</v>
      </c>
      <c r="P502">
        <v>1903</v>
      </c>
      <c r="Q502" t="s">
        <v>833</v>
      </c>
      <c r="R502">
        <v>5</v>
      </c>
      <c r="S502">
        <v>14</v>
      </c>
      <c r="T502" s="1">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s="1">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3">
      <c r="A503">
        <v>502</v>
      </c>
      <c r="B503" t="s">
        <v>139</v>
      </c>
      <c r="C503" t="s">
        <v>1623</v>
      </c>
      <c r="D503" t="s">
        <v>1633</v>
      </c>
      <c r="E503" s="1">
        <v>2179</v>
      </c>
      <c r="H503" t="s">
        <v>142</v>
      </c>
      <c r="I503" t="s">
        <v>143</v>
      </c>
      <c r="J503" t="s">
        <v>197</v>
      </c>
      <c r="K503" t="s">
        <v>145</v>
      </c>
      <c r="L503">
        <v>60</v>
      </c>
      <c r="M503" t="s">
        <v>460</v>
      </c>
      <c r="N503">
        <v>1791</v>
      </c>
      <c r="O503">
        <v>4788</v>
      </c>
      <c r="P503">
        <v>1903</v>
      </c>
      <c r="Q503" t="s">
        <v>833</v>
      </c>
      <c r="R503">
        <v>5</v>
      </c>
      <c r="S503">
        <v>14</v>
      </c>
      <c r="T503" s="1">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s="1">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3">
      <c r="A504">
        <v>503</v>
      </c>
      <c r="B504" t="s">
        <v>139</v>
      </c>
      <c r="C504" t="s">
        <v>1623</v>
      </c>
      <c r="D504" t="s">
        <v>1636</v>
      </c>
      <c r="E504" s="1">
        <v>2179</v>
      </c>
      <c r="F504">
        <v>4</v>
      </c>
      <c r="G504">
        <v>4</v>
      </c>
      <c r="H504" t="s">
        <v>846</v>
      </c>
      <c r="I504" t="s">
        <v>143</v>
      </c>
      <c r="J504" t="s">
        <v>197</v>
      </c>
      <c r="K504" t="s">
        <v>145</v>
      </c>
      <c r="L504">
        <v>60</v>
      </c>
      <c r="M504" t="s">
        <v>460</v>
      </c>
      <c r="N504">
        <v>1791</v>
      </c>
      <c r="O504">
        <v>4788</v>
      </c>
      <c r="P504">
        <v>1903</v>
      </c>
      <c r="Q504" t="s">
        <v>833</v>
      </c>
      <c r="R504">
        <v>5</v>
      </c>
      <c r="S504">
        <v>14</v>
      </c>
      <c r="T504" s="1">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s="1">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3">
      <c r="A505">
        <v>504</v>
      </c>
      <c r="B505" t="s">
        <v>139</v>
      </c>
      <c r="C505" t="s">
        <v>1623</v>
      </c>
      <c r="D505" t="s">
        <v>1637</v>
      </c>
      <c r="E505" s="1">
        <v>2179</v>
      </c>
      <c r="F505">
        <v>4</v>
      </c>
      <c r="G505">
        <v>4</v>
      </c>
      <c r="H505" t="s">
        <v>142</v>
      </c>
      <c r="I505" t="s">
        <v>143</v>
      </c>
      <c r="J505" t="s">
        <v>197</v>
      </c>
      <c r="K505" t="s">
        <v>145</v>
      </c>
      <c r="M505" t="s">
        <v>460</v>
      </c>
      <c r="N505">
        <v>1791</v>
      </c>
      <c r="O505">
        <v>4788</v>
      </c>
      <c r="P505">
        <v>1903</v>
      </c>
      <c r="Q505" t="s">
        <v>833</v>
      </c>
      <c r="R505">
        <v>5</v>
      </c>
      <c r="S505">
        <v>14</v>
      </c>
      <c r="T505" s="1">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3">
      <c r="A506">
        <v>505</v>
      </c>
      <c r="B506" t="s">
        <v>139</v>
      </c>
      <c r="C506" t="s">
        <v>1623</v>
      </c>
      <c r="D506" t="s">
        <v>1638</v>
      </c>
      <c r="E506" s="1">
        <v>2179</v>
      </c>
      <c r="F506">
        <v>4</v>
      </c>
      <c r="G506">
        <v>4</v>
      </c>
      <c r="H506" t="s">
        <v>142</v>
      </c>
      <c r="I506" t="s">
        <v>143</v>
      </c>
      <c r="J506" t="s">
        <v>197</v>
      </c>
      <c r="K506" t="s">
        <v>145</v>
      </c>
      <c r="L506">
        <v>60</v>
      </c>
      <c r="M506" t="s">
        <v>460</v>
      </c>
      <c r="N506">
        <v>1791</v>
      </c>
      <c r="O506">
        <v>4788</v>
      </c>
      <c r="P506">
        <v>1903</v>
      </c>
      <c r="Q506" t="s">
        <v>833</v>
      </c>
      <c r="R506">
        <v>5</v>
      </c>
      <c r="S506">
        <v>14</v>
      </c>
      <c r="T506" s="1">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s="1">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3">
      <c r="A507">
        <v>506</v>
      </c>
      <c r="B507" t="s">
        <v>139</v>
      </c>
      <c r="C507" t="s">
        <v>1623</v>
      </c>
      <c r="D507" t="s">
        <v>1640</v>
      </c>
      <c r="E507" s="1">
        <v>2179</v>
      </c>
      <c r="F507">
        <v>4</v>
      </c>
      <c r="G507">
        <v>4</v>
      </c>
      <c r="H507" t="s">
        <v>142</v>
      </c>
      <c r="I507" t="s">
        <v>143</v>
      </c>
      <c r="J507" t="s">
        <v>197</v>
      </c>
      <c r="K507" t="s">
        <v>145</v>
      </c>
      <c r="L507">
        <v>60</v>
      </c>
      <c r="M507" t="s">
        <v>460</v>
      </c>
      <c r="N507">
        <v>1791</v>
      </c>
      <c r="O507">
        <v>4788</v>
      </c>
      <c r="P507">
        <v>1903</v>
      </c>
      <c r="Q507" t="s">
        <v>833</v>
      </c>
      <c r="R507">
        <v>5</v>
      </c>
      <c r="S507">
        <v>14</v>
      </c>
      <c r="T507" s="1">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s="1">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3">
      <c r="A508">
        <v>507</v>
      </c>
      <c r="B508" t="s">
        <v>139</v>
      </c>
      <c r="C508" t="s">
        <v>1623</v>
      </c>
      <c r="D508" t="s">
        <v>1641</v>
      </c>
      <c r="E508" s="1">
        <v>2179</v>
      </c>
      <c r="F508">
        <v>4</v>
      </c>
      <c r="G508">
        <v>4</v>
      </c>
      <c r="H508" t="s">
        <v>142</v>
      </c>
      <c r="I508" t="s">
        <v>143</v>
      </c>
      <c r="J508" t="s">
        <v>197</v>
      </c>
      <c r="K508" t="s">
        <v>145</v>
      </c>
      <c r="M508" t="s">
        <v>460</v>
      </c>
      <c r="N508">
        <v>1791</v>
      </c>
      <c r="O508">
        <v>4788</v>
      </c>
      <c r="P508">
        <v>1903</v>
      </c>
      <c r="Q508" t="s">
        <v>833</v>
      </c>
      <c r="R508">
        <v>5</v>
      </c>
      <c r="S508">
        <v>14</v>
      </c>
      <c r="T508" s="1">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3">
      <c r="A509">
        <v>508</v>
      </c>
      <c r="B509" t="s">
        <v>444</v>
      </c>
      <c r="C509" t="s">
        <v>1642</v>
      </c>
      <c r="D509" t="s">
        <v>1643</v>
      </c>
      <c r="E509" s="1">
        <v>2393</v>
      </c>
      <c r="F509">
        <v>4</v>
      </c>
      <c r="G509">
        <v>4</v>
      </c>
      <c r="H509" t="s">
        <v>142</v>
      </c>
      <c r="I509" t="s">
        <v>143</v>
      </c>
      <c r="J509" t="s">
        <v>238</v>
      </c>
      <c r="K509" t="s">
        <v>145</v>
      </c>
      <c r="L509">
        <v>55</v>
      </c>
      <c r="M509" t="s">
        <v>460</v>
      </c>
      <c r="N509">
        <v>1795</v>
      </c>
      <c r="O509">
        <v>4735</v>
      </c>
      <c r="P509">
        <v>1830</v>
      </c>
      <c r="Q509" t="s">
        <v>423</v>
      </c>
      <c r="R509">
        <v>5</v>
      </c>
      <c r="S509">
        <v>12</v>
      </c>
      <c r="T509" s="2"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s="1">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3">
      <c r="A510">
        <v>509</v>
      </c>
      <c r="B510" t="s">
        <v>444</v>
      </c>
      <c r="C510" t="s">
        <v>1642</v>
      </c>
      <c r="D510" t="s">
        <v>1655</v>
      </c>
      <c r="E510" s="1">
        <v>2393</v>
      </c>
      <c r="F510">
        <v>4</v>
      </c>
      <c r="G510">
        <v>4</v>
      </c>
      <c r="H510" t="s">
        <v>142</v>
      </c>
      <c r="I510" t="s">
        <v>143</v>
      </c>
      <c r="J510" t="s">
        <v>238</v>
      </c>
      <c r="K510" t="s">
        <v>145</v>
      </c>
      <c r="L510">
        <v>55</v>
      </c>
      <c r="M510" t="s">
        <v>460</v>
      </c>
      <c r="N510">
        <v>1795</v>
      </c>
      <c r="O510">
        <v>4735</v>
      </c>
      <c r="P510">
        <v>1830</v>
      </c>
      <c r="Q510" t="s">
        <v>423</v>
      </c>
      <c r="R510">
        <v>5</v>
      </c>
      <c r="S510">
        <v>12</v>
      </c>
      <c r="T510" s="2"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s="1">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3">
      <c r="A511">
        <v>510</v>
      </c>
      <c r="B511" t="s">
        <v>444</v>
      </c>
      <c r="C511" t="s">
        <v>1642</v>
      </c>
      <c r="D511" t="s">
        <v>1657</v>
      </c>
      <c r="E511" s="1">
        <v>2393</v>
      </c>
      <c r="F511">
        <v>4</v>
      </c>
      <c r="G511">
        <v>4</v>
      </c>
      <c r="H511" t="s">
        <v>142</v>
      </c>
      <c r="I511" t="s">
        <v>143</v>
      </c>
      <c r="J511" t="s">
        <v>238</v>
      </c>
      <c r="K511" t="s">
        <v>145</v>
      </c>
      <c r="L511">
        <v>55</v>
      </c>
      <c r="M511" t="s">
        <v>460</v>
      </c>
      <c r="N511">
        <v>1795</v>
      </c>
      <c r="O511">
        <v>4735</v>
      </c>
      <c r="P511">
        <v>1830</v>
      </c>
      <c r="Q511" t="s">
        <v>423</v>
      </c>
      <c r="R511">
        <v>5</v>
      </c>
      <c r="S511">
        <v>12</v>
      </c>
      <c r="T511" s="2"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s="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3">
      <c r="A512">
        <v>511</v>
      </c>
      <c r="B512" t="s">
        <v>444</v>
      </c>
      <c r="C512" t="s">
        <v>1642</v>
      </c>
      <c r="D512" t="s">
        <v>1660</v>
      </c>
      <c r="E512" s="1">
        <v>2393</v>
      </c>
      <c r="F512">
        <v>4</v>
      </c>
      <c r="G512">
        <v>4</v>
      </c>
      <c r="H512" t="s">
        <v>142</v>
      </c>
      <c r="I512" t="s">
        <v>143</v>
      </c>
      <c r="J512" t="s">
        <v>238</v>
      </c>
      <c r="K512" t="s">
        <v>145</v>
      </c>
      <c r="L512">
        <v>55</v>
      </c>
      <c r="M512" t="s">
        <v>460</v>
      </c>
      <c r="N512">
        <v>1795</v>
      </c>
      <c r="O512">
        <v>4735</v>
      </c>
      <c r="P512">
        <v>1830</v>
      </c>
      <c r="Q512" t="s">
        <v>423</v>
      </c>
      <c r="R512">
        <v>5</v>
      </c>
      <c r="S512">
        <v>12</v>
      </c>
      <c r="T512" s="2"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s="1">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3">
      <c r="A513">
        <v>512</v>
      </c>
      <c r="B513" t="s">
        <v>444</v>
      </c>
      <c r="C513" t="s">
        <v>1642</v>
      </c>
      <c r="D513" t="s">
        <v>1664</v>
      </c>
      <c r="E513" s="1">
        <v>2393</v>
      </c>
      <c r="F513">
        <v>4</v>
      </c>
      <c r="G513">
        <v>4</v>
      </c>
      <c r="H513" t="s">
        <v>142</v>
      </c>
      <c r="I513" t="s">
        <v>143</v>
      </c>
      <c r="J513" t="s">
        <v>238</v>
      </c>
      <c r="K513" t="s">
        <v>145</v>
      </c>
      <c r="L513">
        <v>55</v>
      </c>
      <c r="M513" t="s">
        <v>460</v>
      </c>
      <c r="N513">
        <v>1795</v>
      </c>
      <c r="O513">
        <v>4735</v>
      </c>
      <c r="P513">
        <v>1830</v>
      </c>
      <c r="Q513" t="s">
        <v>423</v>
      </c>
      <c r="R513">
        <v>5</v>
      </c>
      <c r="S513">
        <v>12</v>
      </c>
      <c r="T513" s="2"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s="1">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3">
      <c r="A514">
        <v>513</v>
      </c>
      <c r="B514" t="s">
        <v>444</v>
      </c>
      <c r="C514" t="s">
        <v>1642</v>
      </c>
      <c r="D514" t="s">
        <v>1667</v>
      </c>
      <c r="E514" s="1">
        <v>2694</v>
      </c>
      <c r="F514">
        <v>4</v>
      </c>
      <c r="G514">
        <v>4</v>
      </c>
      <c r="H514" t="s">
        <v>142</v>
      </c>
      <c r="I514" t="s">
        <v>143</v>
      </c>
      <c r="J514" t="s">
        <v>238</v>
      </c>
      <c r="K514" t="s">
        <v>145</v>
      </c>
      <c r="L514">
        <v>55</v>
      </c>
      <c r="M514" t="s">
        <v>146</v>
      </c>
      <c r="N514">
        <v>1795</v>
      </c>
      <c r="O514">
        <v>4735</v>
      </c>
      <c r="P514">
        <v>1830</v>
      </c>
      <c r="Q514" t="s">
        <v>423</v>
      </c>
      <c r="R514">
        <v>5</v>
      </c>
      <c r="S514">
        <v>11.2</v>
      </c>
      <c r="T514" s="2"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s="1">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3">
      <c r="A515">
        <v>514</v>
      </c>
      <c r="B515" t="s">
        <v>444</v>
      </c>
      <c r="C515" t="s">
        <v>1642</v>
      </c>
      <c r="D515" t="s">
        <v>1672</v>
      </c>
      <c r="E515" s="1">
        <v>2694</v>
      </c>
      <c r="F515">
        <v>4</v>
      </c>
      <c r="G515">
        <v>4</v>
      </c>
      <c r="H515" t="s">
        <v>142</v>
      </c>
      <c r="I515" t="s">
        <v>143</v>
      </c>
      <c r="J515" t="s">
        <v>238</v>
      </c>
      <c r="K515" t="s">
        <v>145</v>
      </c>
      <c r="L515">
        <v>55</v>
      </c>
      <c r="M515" t="s">
        <v>146</v>
      </c>
      <c r="N515">
        <v>1795</v>
      </c>
      <c r="O515">
        <v>4735</v>
      </c>
      <c r="P515">
        <v>1830</v>
      </c>
      <c r="Q515" t="s">
        <v>423</v>
      </c>
      <c r="R515">
        <v>5</v>
      </c>
      <c r="S515">
        <v>11.2</v>
      </c>
      <c r="T515" s="2"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s="1">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3">
      <c r="A516">
        <v>515</v>
      </c>
      <c r="B516" t="s">
        <v>444</v>
      </c>
      <c r="C516" t="s">
        <v>1642</v>
      </c>
      <c r="D516" t="s">
        <v>1676</v>
      </c>
      <c r="E516" s="1">
        <v>2393</v>
      </c>
      <c r="F516">
        <v>4</v>
      </c>
      <c r="G516">
        <v>4</v>
      </c>
      <c r="H516" t="s">
        <v>142</v>
      </c>
      <c r="I516" t="s">
        <v>143</v>
      </c>
      <c r="J516" t="s">
        <v>238</v>
      </c>
      <c r="K516" t="s">
        <v>145</v>
      </c>
      <c r="L516">
        <v>55</v>
      </c>
      <c r="M516" t="s">
        <v>146</v>
      </c>
      <c r="N516">
        <v>1795</v>
      </c>
      <c r="O516">
        <v>4735</v>
      </c>
      <c r="P516">
        <v>1830</v>
      </c>
      <c r="Q516" t="s">
        <v>423</v>
      </c>
      <c r="R516">
        <v>5</v>
      </c>
      <c r="S516">
        <v>11.2</v>
      </c>
      <c r="T516" s="2"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s="1">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3">
      <c r="A517">
        <v>516</v>
      </c>
      <c r="B517" t="s">
        <v>444</v>
      </c>
      <c r="C517" t="s">
        <v>1642</v>
      </c>
      <c r="D517" t="s">
        <v>1680</v>
      </c>
      <c r="E517" s="1">
        <v>2393</v>
      </c>
      <c r="F517">
        <v>4</v>
      </c>
      <c r="G517">
        <v>4</v>
      </c>
      <c r="H517" t="s">
        <v>142</v>
      </c>
      <c r="I517" t="s">
        <v>143</v>
      </c>
      <c r="J517" t="s">
        <v>238</v>
      </c>
      <c r="K517" t="s">
        <v>145</v>
      </c>
      <c r="L517">
        <v>55</v>
      </c>
      <c r="M517" t="s">
        <v>146</v>
      </c>
      <c r="N517">
        <v>1795</v>
      </c>
      <c r="O517">
        <v>4735</v>
      </c>
      <c r="P517">
        <v>1830</v>
      </c>
      <c r="Q517" t="s">
        <v>423</v>
      </c>
      <c r="R517">
        <v>5</v>
      </c>
      <c r="S517">
        <v>11.2</v>
      </c>
      <c r="T517" s="2"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s="1">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3">
      <c r="A518">
        <v>517</v>
      </c>
      <c r="B518" t="s">
        <v>444</v>
      </c>
      <c r="C518" t="s">
        <v>1642</v>
      </c>
      <c r="D518" t="s">
        <v>1682</v>
      </c>
      <c r="E518" s="1">
        <v>2755</v>
      </c>
      <c r="F518">
        <v>4</v>
      </c>
      <c r="G518">
        <v>4</v>
      </c>
      <c r="H518" t="s">
        <v>142</v>
      </c>
      <c r="I518" t="s">
        <v>143</v>
      </c>
      <c r="J518" t="s">
        <v>238</v>
      </c>
      <c r="K518" t="s">
        <v>145</v>
      </c>
      <c r="L518">
        <v>55</v>
      </c>
      <c r="M518" t="s">
        <v>146</v>
      </c>
      <c r="N518">
        <v>1795</v>
      </c>
      <c r="O518">
        <v>4735</v>
      </c>
      <c r="P518">
        <v>1830</v>
      </c>
      <c r="Q518" t="s">
        <v>423</v>
      </c>
      <c r="R518">
        <v>5</v>
      </c>
      <c r="S518">
        <v>11.2</v>
      </c>
      <c r="T518" s="2"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s="1">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3">
      <c r="A519">
        <v>518</v>
      </c>
      <c r="B519" t="s">
        <v>444</v>
      </c>
      <c r="C519" t="s">
        <v>1642</v>
      </c>
      <c r="D519" t="s">
        <v>1686</v>
      </c>
      <c r="E519" s="1">
        <v>2755</v>
      </c>
      <c r="F519">
        <v>4</v>
      </c>
      <c r="G519">
        <v>4</v>
      </c>
      <c r="H519" t="s">
        <v>142</v>
      </c>
      <c r="I519" t="s">
        <v>143</v>
      </c>
      <c r="J519" t="s">
        <v>238</v>
      </c>
      <c r="K519" t="s">
        <v>145</v>
      </c>
      <c r="L519">
        <v>55</v>
      </c>
      <c r="M519" t="s">
        <v>146</v>
      </c>
      <c r="N519">
        <v>1795</v>
      </c>
      <c r="O519">
        <v>4735</v>
      </c>
      <c r="P519">
        <v>1830</v>
      </c>
      <c r="Q519" t="s">
        <v>423</v>
      </c>
      <c r="R519">
        <v>5</v>
      </c>
      <c r="S519">
        <v>11.2</v>
      </c>
      <c r="T519" s="2"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s="1">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3">
      <c r="A520">
        <v>519</v>
      </c>
      <c r="B520" t="s">
        <v>444</v>
      </c>
      <c r="C520" t="s">
        <v>1642</v>
      </c>
      <c r="D520" t="s">
        <v>1687</v>
      </c>
      <c r="E520" s="1">
        <v>2393</v>
      </c>
      <c r="F520">
        <v>4</v>
      </c>
      <c r="G520">
        <v>4</v>
      </c>
      <c r="H520" t="s">
        <v>142</v>
      </c>
      <c r="I520" t="s">
        <v>143</v>
      </c>
      <c r="J520" t="s">
        <v>238</v>
      </c>
      <c r="K520" t="s">
        <v>145</v>
      </c>
      <c r="L520">
        <v>55</v>
      </c>
      <c r="M520" t="s">
        <v>460</v>
      </c>
      <c r="N520">
        <v>1795</v>
      </c>
      <c r="O520">
        <v>4735</v>
      </c>
      <c r="P520">
        <v>1830</v>
      </c>
      <c r="Q520" t="s">
        <v>423</v>
      </c>
      <c r="R520">
        <v>5</v>
      </c>
      <c r="S520">
        <v>12</v>
      </c>
      <c r="T520" s="2"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s="1">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3">
      <c r="A521">
        <v>520</v>
      </c>
      <c r="B521" t="s">
        <v>444</v>
      </c>
      <c r="C521" t="s">
        <v>1642</v>
      </c>
      <c r="D521" t="s">
        <v>1689</v>
      </c>
      <c r="E521" s="1">
        <v>2393</v>
      </c>
      <c r="F521">
        <v>4</v>
      </c>
      <c r="G521">
        <v>4</v>
      </c>
      <c r="H521" t="s">
        <v>142</v>
      </c>
      <c r="I521" t="s">
        <v>143</v>
      </c>
      <c r="J521" t="s">
        <v>238</v>
      </c>
      <c r="K521" t="s">
        <v>145</v>
      </c>
      <c r="L521">
        <v>55</v>
      </c>
      <c r="M521" t="s">
        <v>146</v>
      </c>
      <c r="N521">
        <v>1795</v>
      </c>
      <c r="O521">
        <v>4735</v>
      </c>
      <c r="P521">
        <v>1830</v>
      </c>
      <c r="Q521" t="s">
        <v>423</v>
      </c>
      <c r="R521">
        <v>5</v>
      </c>
      <c r="S521">
        <v>11.2</v>
      </c>
      <c r="T521" s="2"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s="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3">
      <c r="A522">
        <v>521</v>
      </c>
      <c r="B522" t="s">
        <v>444</v>
      </c>
      <c r="C522" t="s">
        <v>1642</v>
      </c>
      <c r="D522" t="s">
        <v>1690</v>
      </c>
      <c r="E522" s="1">
        <v>2694</v>
      </c>
      <c r="F522">
        <v>4</v>
      </c>
      <c r="G522">
        <v>4</v>
      </c>
      <c r="H522" t="s">
        <v>142</v>
      </c>
      <c r="I522" t="s">
        <v>143</v>
      </c>
      <c r="J522" t="s">
        <v>238</v>
      </c>
      <c r="K522" t="s">
        <v>145</v>
      </c>
      <c r="L522">
        <v>55</v>
      </c>
      <c r="M522" t="s">
        <v>146</v>
      </c>
      <c r="N522">
        <v>1795</v>
      </c>
      <c r="O522">
        <v>4735</v>
      </c>
      <c r="P522">
        <v>1830</v>
      </c>
      <c r="Q522" t="s">
        <v>423</v>
      </c>
      <c r="R522">
        <v>5</v>
      </c>
      <c r="S522">
        <v>11.2</v>
      </c>
      <c r="T522" s="2"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s="1">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3">
      <c r="A523">
        <v>522</v>
      </c>
      <c r="B523" t="s">
        <v>444</v>
      </c>
      <c r="C523" t="s">
        <v>1642</v>
      </c>
      <c r="D523" t="s">
        <v>1692</v>
      </c>
      <c r="E523" s="1">
        <v>2393</v>
      </c>
      <c r="F523">
        <v>4</v>
      </c>
      <c r="G523">
        <v>4</v>
      </c>
      <c r="H523" t="s">
        <v>142</v>
      </c>
      <c r="I523" t="s">
        <v>143</v>
      </c>
      <c r="J523" t="s">
        <v>238</v>
      </c>
      <c r="K523" t="s">
        <v>145</v>
      </c>
      <c r="L523">
        <v>55</v>
      </c>
      <c r="M523" t="s">
        <v>460</v>
      </c>
      <c r="N523">
        <v>1795</v>
      </c>
      <c r="O523">
        <v>4735</v>
      </c>
      <c r="P523">
        <v>1830</v>
      </c>
      <c r="Q523" t="s">
        <v>423</v>
      </c>
      <c r="R523">
        <v>5</v>
      </c>
      <c r="S523">
        <v>12</v>
      </c>
      <c r="T523" s="2"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s="1">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3">
      <c r="A524">
        <v>523</v>
      </c>
      <c r="B524" t="s">
        <v>444</v>
      </c>
      <c r="C524" t="s">
        <v>1642</v>
      </c>
      <c r="D524" t="s">
        <v>1693</v>
      </c>
      <c r="E524" s="1">
        <v>2393</v>
      </c>
      <c r="F524">
        <v>4</v>
      </c>
      <c r="G524">
        <v>4</v>
      </c>
      <c r="H524" t="s">
        <v>142</v>
      </c>
      <c r="I524" t="s">
        <v>143</v>
      </c>
      <c r="J524" t="s">
        <v>238</v>
      </c>
      <c r="K524" t="s">
        <v>145</v>
      </c>
      <c r="L524">
        <v>55</v>
      </c>
      <c r="M524" t="s">
        <v>460</v>
      </c>
      <c r="N524">
        <v>1795</v>
      </c>
      <c r="O524">
        <v>4735</v>
      </c>
      <c r="P524">
        <v>1830</v>
      </c>
      <c r="Q524" t="s">
        <v>423</v>
      </c>
      <c r="R524">
        <v>5</v>
      </c>
      <c r="S524">
        <v>12</v>
      </c>
      <c r="T524" s="2"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s="1">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3">
      <c r="A525">
        <v>524</v>
      </c>
      <c r="B525" t="s">
        <v>444</v>
      </c>
      <c r="C525" t="s">
        <v>1694</v>
      </c>
      <c r="D525" t="s">
        <v>1695</v>
      </c>
      <c r="E525" s="1">
        <v>1798</v>
      </c>
      <c r="F525">
        <v>4</v>
      </c>
      <c r="G525">
        <v>4</v>
      </c>
      <c r="H525" t="s">
        <v>196</v>
      </c>
      <c r="I525" t="s">
        <v>143</v>
      </c>
      <c r="J525" t="s">
        <v>197</v>
      </c>
      <c r="K525" t="s">
        <v>145</v>
      </c>
      <c r="L525">
        <v>55</v>
      </c>
      <c r="M525" t="s">
        <v>146</v>
      </c>
      <c r="N525">
        <v>1475</v>
      </c>
      <c r="O525">
        <v>4620</v>
      </c>
      <c r="P525">
        <v>1775</v>
      </c>
      <c r="Q525" t="s">
        <v>509</v>
      </c>
      <c r="R525">
        <v>4</v>
      </c>
      <c r="S525">
        <v>9.5</v>
      </c>
      <c r="T525" s="2"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s="1">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3">
      <c r="A526">
        <v>525</v>
      </c>
      <c r="B526" t="s">
        <v>444</v>
      </c>
      <c r="C526" t="s">
        <v>1694</v>
      </c>
      <c r="D526" t="s">
        <v>1701</v>
      </c>
      <c r="E526" s="1">
        <v>1798</v>
      </c>
      <c r="F526">
        <v>4</v>
      </c>
      <c r="G526">
        <v>4</v>
      </c>
      <c r="H526" t="s">
        <v>196</v>
      </c>
      <c r="I526" t="s">
        <v>143</v>
      </c>
      <c r="J526" t="s">
        <v>197</v>
      </c>
      <c r="K526" t="s">
        <v>145</v>
      </c>
      <c r="L526">
        <v>55</v>
      </c>
      <c r="M526" t="s">
        <v>146</v>
      </c>
      <c r="N526">
        <v>1475</v>
      </c>
      <c r="O526">
        <v>4620</v>
      </c>
      <c r="P526">
        <v>1775</v>
      </c>
      <c r="Q526" t="s">
        <v>509</v>
      </c>
      <c r="R526">
        <v>4</v>
      </c>
      <c r="S526">
        <v>9.5</v>
      </c>
      <c r="T526" s="2"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s="1">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3">
      <c r="A527">
        <v>526</v>
      </c>
      <c r="B527" t="s">
        <v>444</v>
      </c>
      <c r="C527" t="s">
        <v>1694</v>
      </c>
      <c r="D527" t="s">
        <v>1703</v>
      </c>
      <c r="E527" s="1">
        <v>1798</v>
      </c>
      <c r="F527">
        <v>4</v>
      </c>
      <c r="G527">
        <v>4</v>
      </c>
      <c r="H527" t="s">
        <v>196</v>
      </c>
      <c r="I527" t="s">
        <v>143</v>
      </c>
      <c r="J527" t="s">
        <v>197</v>
      </c>
      <c r="K527" t="s">
        <v>145</v>
      </c>
      <c r="L527">
        <v>55</v>
      </c>
      <c r="M527" t="s">
        <v>146</v>
      </c>
      <c r="N527">
        <v>1475</v>
      </c>
      <c r="O527">
        <v>4620</v>
      </c>
      <c r="P527">
        <v>1775</v>
      </c>
      <c r="Q527" t="s">
        <v>509</v>
      </c>
      <c r="R527">
        <v>4</v>
      </c>
      <c r="S527">
        <v>9.5</v>
      </c>
      <c r="T527" s="2"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s="1">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3">
      <c r="A528">
        <v>527</v>
      </c>
      <c r="B528" t="s">
        <v>444</v>
      </c>
      <c r="C528" t="s">
        <v>1694</v>
      </c>
      <c r="D528" t="s">
        <v>1709</v>
      </c>
      <c r="E528" s="1">
        <v>1364</v>
      </c>
      <c r="F528">
        <v>4</v>
      </c>
      <c r="G528">
        <v>4</v>
      </c>
      <c r="H528" t="s">
        <v>196</v>
      </c>
      <c r="I528" t="s">
        <v>143</v>
      </c>
      <c r="J528" t="s">
        <v>197</v>
      </c>
      <c r="K528" t="s">
        <v>145</v>
      </c>
      <c r="L528">
        <v>43</v>
      </c>
      <c r="M528" t="s">
        <v>460</v>
      </c>
      <c r="N528">
        <v>1475</v>
      </c>
      <c r="O528">
        <v>4620</v>
      </c>
      <c r="P528">
        <v>1775</v>
      </c>
      <c r="Q528" t="s">
        <v>509</v>
      </c>
      <c r="R528">
        <v>4</v>
      </c>
      <c r="S528">
        <v>18.2</v>
      </c>
      <c r="T528" s="1">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s="1">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3">
      <c r="A529">
        <v>528</v>
      </c>
      <c r="B529" t="s">
        <v>444</v>
      </c>
      <c r="C529" t="s">
        <v>1694</v>
      </c>
      <c r="D529" t="s">
        <v>1718</v>
      </c>
      <c r="E529" s="1">
        <v>1364</v>
      </c>
      <c r="F529">
        <v>4</v>
      </c>
      <c r="G529">
        <v>4</v>
      </c>
      <c r="H529" t="s">
        <v>196</v>
      </c>
      <c r="I529" t="s">
        <v>143</v>
      </c>
      <c r="J529" t="s">
        <v>197</v>
      </c>
      <c r="K529" t="s">
        <v>145</v>
      </c>
      <c r="L529">
        <v>43</v>
      </c>
      <c r="M529" t="s">
        <v>460</v>
      </c>
      <c r="N529">
        <v>1475</v>
      </c>
      <c r="O529">
        <v>4620</v>
      </c>
      <c r="P529">
        <v>1775</v>
      </c>
      <c r="Q529" t="s">
        <v>509</v>
      </c>
      <c r="R529">
        <v>4</v>
      </c>
      <c r="S529">
        <v>18.399999999999999</v>
      </c>
      <c r="T529" s="1">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s="1">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3">
      <c r="A530">
        <v>529</v>
      </c>
      <c r="B530" t="s">
        <v>444</v>
      </c>
      <c r="C530" t="s">
        <v>1694</v>
      </c>
      <c r="D530" t="s">
        <v>1720</v>
      </c>
      <c r="E530" s="1">
        <v>1798</v>
      </c>
      <c r="F530">
        <v>4</v>
      </c>
      <c r="G530">
        <v>4</v>
      </c>
      <c r="H530" t="s">
        <v>196</v>
      </c>
      <c r="I530" t="s">
        <v>143</v>
      </c>
      <c r="J530" t="s">
        <v>197</v>
      </c>
      <c r="K530" t="s">
        <v>145</v>
      </c>
      <c r="L530">
        <v>55</v>
      </c>
      <c r="M530" t="s">
        <v>146</v>
      </c>
      <c r="N530">
        <v>1475</v>
      </c>
      <c r="O530">
        <v>4620</v>
      </c>
      <c r="P530">
        <v>1775</v>
      </c>
      <c r="Q530" t="s">
        <v>509</v>
      </c>
      <c r="R530">
        <v>4</v>
      </c>
      <c r="S530">
        <v>9.5</v>
      </c>
      <c r="T530" s="2"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s="1">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3">
      <c r="A531">
        <v>530</v>
      </c>
      <c r="B531" t="s">
        <v>865</v>
      </c>
      <c r="C531" t="s">
        <v>1722</v>
      </c>
      <c r="D531" t="s">
        <v>1723</v>
      </c>
      <c r="E531" s="1">
        <v>1798</v>
      </c>
      <c r="F531">
        <v>4</v>
      </c>
      <c r="G531">
        <v>4</v>
      </c>
      <c r="H531" t="s">
        <v>196</v>
      </c>
      <c r="I531" t="s">
        <v>143</v>
      </c>
      <c r="J531" t="s">
        <v>197</v>
      </c>
      <c r="K531" t="s">
        <v>145</v>
      </c>
      <c r="L531">
        <v>66</v>
      </c>
      <c r="M531" t="s">
        <v>146</v>
      </c>
      <c r="N531">
        <v>1483</v>
      </c>
      <c r="O531">
        <v>4861</v>
      </c>
      <c r="P531">
        <v>1864</v>
      </c>
      <c r="Q531" t="s">
        <v>509</v>
      </c>
      <c r="R531">
        <v>4</v>
      </c>
      <c r="S531">
        <v>10.6</v>
      </c>
      <c r="T531" s="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s="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3">
      <c r="A532">
        <v>531</v>
      </c>
      <c r="B532" t="s">
        <v>865</v>
      </c>
      <c r="C532" t="s">
        <v>1722</v>
      </c>
      <c r="D532" t="s">
        <v>1727</v>
      </c>
      <c r="E532" s="1">
        <v>1798</v>
      </c>
      <c r="F532">
        <v>4</v>
      </c>
      <c r="G532">
        <v>4</v>
      </c>
      <c r="H532" t="s">
        <v>196</v>
      </c>
      <c r="I532" t="s">
        <v>143</v>
      </c>
      <c r="J532" t="s">
        <v>197</v>
      </c>
      <c r="K532" t="s">
        <v>145</v>
      </c>
      <c r="L532">
        <v>66</v>
      </c>
      <c r="M532" t="s">
        <v>146</v>
      </c>
      <c r="N532">
        <v>1483</v>
      </c>
      <c r="O532">
        <v>4861</v>
      </c>
      <c r="P532">
        <v>1864</v>
      </c>
      <c r="Q532" t="s">
        <v>509</v>
      </c>
      <c r="R532">
        <v>4</v>
      </c>
      <c r="S532">
        <v>10.1</v>
      </c>
      <c r="T532" s="1">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s="1">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3">
      <c r="A533">
        <v>532</v>
      </c>
      <c r="B533" t="s">
        <v>865</v>
      </c>
      <c r="C533" t="s">
        <v>1722</v>
      </c>
      <c r="D533" t="s">
        <v>1730</v>
      </c>
      <c r="E533" s="1">
        <v>1798</v>
      </c>
      <c r="F533">
        <v>4</v>
      </c>
      <c r="G533">
        <v>4</v>
      </c>
      <c r="H533" t="s">
        <v>196</v>
      </c>
      <c r="I533" t="s">
        <v>143</v>
      </c>
      <c r="J533" t="s">
        <v>197</v>
      </c>
      <c r="K533" t="s">
        <v>145</v>
      </c>
      <c r="L533">
        <v>66</v>
      </c>
      <c r="M533" t="s">
        <v>146</v>
      </c>
      <c r="N533">
        <v>1483</v>
      </c>
      <c r="O533">
        <v>4861</v>
      </c>
      <c r="P533">
        <v>1864</v>
      </c>
      <c r="Q533" t="s">
        <v>509</v>
      </c>
      <c r="R533">
        <v>4</v>
      </c>
      <c r="S533">
        <v>11.3</v>
      </c>
      <c r="T533" s="1">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s="1">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3">
      <c r="A534">
        <v>533</v>
      </c>
      <c r="B534" t="s">
        <v>865</v>
      </c>
      <c r="C534" t="s">
        <v>1722</v>
      </c>
      <c r="D534" t="s">
        <v>1732</v>
      </c>
      <c r="E534" s="1">
        <v>1968</v>
      </c>
      <c r="F534">
        <v>4</v>
      </c>
      <c r="G534">
        <v>4</v>
      </c>
      <c r="H534" t="s">
        <v>196</v>
      </c>
      <c r="I534" t="s">
        <v>143</v>
      </c>
      <c r="J534" t="s">
        <v>197</v>
      </c>
      <c r="K534" t="s">
        <v>145</v>
      </c>
      <c r="L534">
        <v>66</v>
      </c>
      <c r="M534" t="s">
        <v>460</v>
      </c>
      <c r="N534">
        <v>1483</v>
      </c>
      <c r="O534">
        <v>4861</v>
      </c>
      <c r="P534">
        <v>1864</v>
      </c>
      <c r="Q534" t="s">
        <v>509</v>
      </c>
      <c r="R534">
        <v>4</v>
      </c>
      <c r="S534">
        <v>15.1</v>
      </c>
      <c r="T534" s="1">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s="1">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3">
      <c r="A535">
        <v>534</v>
      </c>
      <c r="B535" t="s">
        <v>865</v>
      </c>
      <c r="C535" t="s">
        <v>1722</v>
      </c>
      <c r="D535" t="s">
        <v>1734</v>
      </c>
      <c r="E535" s="1">
        <v>1968</v>
      </c>
      <c r="F535">
        <v>4</v>
      </c>
      <c r="G535">
        <v>4</v>
      </c>
      <c r="H535" t="s">
        <v>196</v>
      </c>
      <c r="I535" t="s">
        <v>143</v>
      </c>
      <c r="J535" t="s">
        <v>197</v>
      </c>
      <c r="K535" t="s">
        <v>145</v>
      </c>
      <c r="L535">
        <v>66</v>
      </c>
      <c r="M535" t="s">
        <v>460</v>
      </c>
      <c r="N535">
        <v>1483</v>
      </c>
      <c r="O535">
        <v>4861</v>
      </c>
      <c r="P535">
        <v>1864</v>
      </c>
      <c r="Q535" t="s">
        <v>509</v>
      </c>
      <c r="R535">
        <v>4</v>
      </c>
      <c r="S535">
        <v>15.1</v>
      </c>
      <c r="T535" s="1">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s="1">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3">
      <c r="A536">
        <v>535</v>
      </c>
      <c r="B536" t="s">
        <v>865</v>
      </c>
      <c r="C536" t="s">
        <v>1722</v>
      </c>
      <c r="D536" t="s">
        <v>1736</v>
      </c>
      <c r="E536" s="1">
        <v>1798</v>
      </c>
      <c r="F536">
        <v>4</v>
      </c>
      <c r="G536">
        <v>4</v>
      </c>
      <c r="H536" t="s">
        <v>196</v>
      </c>
      <c r="I536" t="s">
        <v>143</v>
      </c>
      <c r="J536" t="s">
        <v>197</v>
      </c>
      <c r="K536" t="s">
        <v>145</v>
      </c>
      <c r="L536">
        <v>66</v>
      </c>
      <c r="M536" t="s">
        <v>146</v>
      </c>
      <c r="N536">
        <v>1483</v>
      </c>
      <c r="O536">
        <v>4861</v>
      </c>
      <c r="P536">
        <v>1864</v>
      </c>
      <c r="Q536" t="s">
        <v>509</v>
      </c>
      <c r="R536">
        <v>4</v>
      </c>
      <c r="S536">
        <v>10.1</v>
      </c>
      <c r="T536" s="1">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s="1">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3">
      <c r="A537">
        <v>536</v>
      </c>
      <c r="B537" t="s">
        <v>865</v>
      </c>
      <c r="C537" t="s">
        <v>1722</v>
      </c>
      <c r="D537" t="s">
        <v>1737</v>
      </c>
      <c r="E537" s="1">
        <v>1968</v>
      </c>
      <c r="F537">
        <v>4</v>
      </c>
      <c r="G537">
        <v>4</v>
      </c>
      <c r="H537" t="s">
        <v>196</v>
      </c>
      <c r="I537" t="s">
        <v>143</v>
      </c>
      <c r="J537" t="s">
        <v>197</v>
      </c>
      <c r="K537" t="s">
        <v>145</v>
      </c>
      <c r="L537">
        <v>66</v>
      </c>
      <c r="M537" t="s">
        <v>460</v>
      </c>
      <c r="N537">
        <v>1483</v>
      </c>
      <c r="O537">
        <v>4861</v>
      </c>
      <c r="P537">
        <v>1864</v>
      </c>
      <c r="Q537" t="s">
        <v>509</v>
      </c>
      <c r="R537">
        <v>4</v>
      </c>
      <c r="S537">
        <v>15.1</v>
      </c>
      <c r="T537" s="1">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s="1">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3">
      <c r="A538">
        <v>537</v>
      </c>
      <c r="B538" t="s">
        <v>444</v>
      </c>
      <c r="C538" t="s">
        <v>1738</v>
      </c>
      <c r="D538" t="s">
        <v>1739</v>
      </c>
      <c r="E538" s="1">
        <v>2755</v>
      </c>
      <c r="F538">
        <v>4</v>
      </c>
      <c r="G538">
        <v>4</v>
      </c>
      <c r="H538" t="s">
        <v>142</v>
      </c>
      <c r="I538" t="s">
        <v>143</v>
      </c>
      <c r="J538" t="s">
        <v>197</v>
      </c>
      <c r="K538" t="s">
        <v>145</v>
      </c>
      <c r="L538">
        <v>80</v>
      </c>
      <c r="M538" t="s">
        <v>460</v>
      </c>
      <c r="N538">
        <v>1835</v>
      </c>
      <c r="O538">
        <v>4795</v>
      </c>
      <c r="P538">
        <v>1855</v>
      </c>
      <c r="Q538" t="s">
        <v>833</v>
      </c>
      <c r="R538">
        <v>5</v>
      </c>
      <c r="S538">
        <v>12.55</v>
      </c>
      <c r="T538" s="1">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s="1">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3">
      <c r="A539">
        <v>538</v>
      </c>
      <c r="B539" t="s">
        <v>444</v>
      </c>
      <c r="C539" t="s">
        <v>1738</v>
      </c>
      <c r="D539" t="s">
        <v>1749</v>
      </c>
      <c r="E539" s="1">
        <v>2755</v>
      </c>
      <c r="F539">
        <v>4</v>
      </c>
      <c r="G539">
        <v>4</v>
      </c>
      <c r="H539" t="s">
        <v>142</v>
      </c>
      <c r="I539" t="s">
        <v>143</v>
      </c>
      <c r="J539" t="s">
        <v>197</v>
      </c>
      <c r="K539" t="s">
        <v>145</v>
      </c>
      <c r="L539">
        <v>80</v>
      </c>
      <c r="M539" t="s">
        <v>460</v>
      </c>
      <c r="N539">
        <v>1835</v>
      </c>
      <c r="O539">
        <v>4795</v>
      </c>
      <c r="P539">
        <v>1855</v>
      </c>
      <c r="Q539" t="s">
        <v>833</v>
      </c>
      <c r="R539">
        <v>5</v>
      </c>
      <c r="S539">
        <v>12.55</v>
      </c>
      <c r="T539" s="1">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s="1">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3">
      <c r="A540">
        <v>539</v>
      </c>
      <c r="B540" t="s">
        <v>444</v>
      </c>
      <c r="C540" t="s">
        <v>1738</v>
      </c>
      <c r="D540" t="s">
        <v>1754</v>
      </c>
      <c r="E540" s="1">
        <v>2755</v>
      </c>
      <c r="F540">
        <v>4</v>
      </c>
      <c r="G540">
        <v>4</v>
      </c>
      <c r="H540" t="s">
        <v>832</v>
      </c>
      <c r="I540" t="s">
        <v>143</v>
      </c>
      <c r="J540" t="s">
        <v>197</v>
      </c>
      <c r="K540" t="s">
        <v>145</v>
      </c>
      <c r="L540">
        <v>80</v>
      </c>
      <c r="M540" t="s">
        <v>460</v>
      </c>
      <c r="N540">
        <v>1835</v>
      </c>
      <c r="O540">
        <v>4795</v>
      </c>
      <c r="P540">
        <v>1855</v>
      </c>
      <c r="Q540" t="s">
        <v>833</v>
      </c>
      <c r="R540">
        <v>5</v>
      </c>
      <c r="S540">
        <v>12.55</v>
      </c>
      <c r="T540" s="1">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s="1">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3">
      <c r="A541">
        <v>540</v>
      </c>
      <c r="B541" t="s">
        <v>444</v>
      </c>
      <c r="C541" t="s">
        <v>1738</v>
      </c>
      <c r="D541" t="s">
        <v>1758</v>
      </c>
      <c r="E541" s="1">
        <v>2755</v>
      </c>
      <c r="F541">
        <v>4</v>
      </c>
      <c r="G541">
        <v>4</v>
      </c>
      <c r="H541" t="s">
        <v>832</v>
      </c>
      <c r="I541" t="s">
        <v>143</v>
      </c>
      <c r="J541" t="s">
        <v>197</v>
      </c>
      <c r="K541" t="s">
        <v>145</v>
      </c>
      <c r="L541">
        <v>80</v>
      </c>
      <c r="M541" t="s">
        <v>460</v>
      </c>
      <c r="N541">
        <v>1835</v>
      </c>
      <c r="O541">
        <v>4795</v>
      </c>
      <c r="P541">
        <v>1855</v>
      </c>
      <c r="Q541" t="s">
        <v>833</v>
      </c>
      <c r="R541">
        <v>5</v>
      </c>
      <c r="S541">
        <v>12.55</v>
      </c>
      <c r="T541" s="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s="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3">
      <c r="A542">
        <v>541</v>
      </c>
      <c r="B542" t="s">
        <v>444</v>
      </c>
      <c r="C542" t="s">
        <v>1738</v>
      </c>
      <c r="D542" t="s">
        <v>1760</v>
      </c>
      <c r="E542" s="1">
        <v>2694</v>
      </c>
      <c r="F542">
        <v>4</v>
      </c>
      <c r="G542">
        <v>4</v>
      </c>
      <c r="H542" t="s">
        <v>142</v>
      </c>
      <c r="I542" t="s">
        <v>143</v>
      </c>
      <c r="J542" t="s">
        <v>197</v>
      </c>
      <c r="K542" t="s">
        <v>145</v>
      </c>
      <c r="L542">
        <v>80</v>
      </c>
      <c r="M542" t="s">
        <v>146</v>
      </c>
      <c r="N542">
        <v>1835</v>
      </c>
      <c r="O542">
        <v>4795</v>
      </c>
      <c r="P542">
        <v>1855</v>
      </c>
      <c r="Q542" t="s">
        <v>833</v>
      </c>
      <c r="R542">
        <v>5</v>
      </c>
      <c r="S542">
        <v>7.8</v>
      </c>
      <c r="T542" s="1">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s="1">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3">
      <c r="A543">
        <v>542</v>
      </c>
      <c r="B543" t="s">
        <v>444</v>
      </c>
      <c r="C543" t="s">
        <v>1738</v>
      </c>
      <c r="D543" t="s">
        <v>1762</v>
      </c>
      <c r="E543" s="1">
        <v>2694</v>
      </c>
      <c r="F543">
        <v>4</v>
      </c>
      <c r="G543">
        <v>4</v>
      </c>
      <c r="H543" t="s">
        <v>142</v>
      </c>
      <c r="I543" t="s">
        <v>143</v>
      </c>
      <c r="J543" t="s">
        <v>197</v>
      </c>
      <c r="K543" t="s">
        <v>145</v>
      </c>
      <c r="L543">
        <v>80</v>
      </c>
      <c r="M543" t="s">
        <v>146</v>
      </c>
      <c r="N543">
        <v>1835</v>
      </c>
      <c r="O543">
        <v>4795</v>
      </c>
      <c r="P543">
        <v>1855</v>
      </c>
      <c r="Q543" t="s">
        <v>833</v>
      </c>
      <c r="R543">
        <v>5</v>
      </c>
      <c r="S543">
        <v>7.8</v>
      </c>
      <c r="T543" s="1">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s="1">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3">
      <c r="A544">
        <v>543</v>
      </c>
      <c r="B544" t="s">
        <v>444</v>
      </c>
      <c r="C544" t="s">
        <v>1738</v>
      </c>
      <c r="D544" t="s">
        <v>1765</v>
      </c>
      <c r="E544" s="1">
        <v>2755</v>
      </c>
      <c r="F544">
        <v>4</v>
      </c>
      <c r="G544">
        <v>4</v>
      </c>
      <c r="H544" t="s">
        <v>142</v>
      </c>
      <c r="I544" t="s">
        <v>143</v>
      </c>
      <c r="J544" t="s">
        <v>197</v>
      </c>
      <c r="K544" t="s">
        <v>145</v>
      </c>
      <c r="L544">
        <v>80</v>
      </c>
      <c r="M544" t="s">
        <v>460</v>
      </c>
      <c r="N544">
        <v>1835</v>
      </c>
      <c r="O544">
        <v>4795</v>
      </c>
      <c r="P544">
        <v>1855</v>
      </c>
      <c r="Q544" t="s">
        <v>833</v>
      </c>
      <c r="R544">
        <v>5</v>
      </c>
      <c r="S544">
        <v>12.55</v>
      </c>
      <c r="T544" s="1">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s="1">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3">
      <c r="A545">
        <v>544</v>
      </c>
      <c r="B545" t="s">
        <v>679</v>
      </c>
      <c r="C545" t="s">
        <v>1769</v>
      </c>
      <c r="D545" t="s">
        <v>1770</v>
      </c>
      <c r="E545" s="1">
        <v>3198</v>
      </c>
      <c r="F545">
        <v>5</v>
      </c>
      <c r="G545">
        <v>4</v>
      </c>
      <c r="H545" t="s">
        <v>846</v>
      </c>
      <c r="I545" t="s">
        <v>143</v>
      </c>
      <c r="J545" t="s">
        <v>197</v>
      </c>
      <c r="K545" t="s">
        <v>145</v>
      </c>
      <c r="L545">
        <v>80</v>
      </c>
      <c r="M545" t="s">
        <v>460</v>
      </c>
      <c r="N545">
        <v>1837</v>
      </c>
      <c r="O545">
        <v>4903</v>
      </c>
      <c r="P545">
        <v>1869</v>
      </c>
      <c r="Q545" t="s">
        <v>833</v>
      </c>
      <c r="R545">
        <v>5</v>
      </c>
      <c r="S545">
        <v>7.7</v>
      </c>
      <c r="T545" s="1">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s="1">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3">
      <c r="A546">
        <v>545</v>
      </c>
      <c r="B546" t="s">
        <v>679</v>
      </c>
      <c r="C546" t="s">
        <v>1769</v>
      </c>
      <c r="D546" t="s">
        <v>1782</v>
      </c>
      <c r="E546" s="1">
        <v>2198</v>
      </c>
      <c r="F546">
        <v>4</v>
      </c>
      <c r="G546">
        <v>4</v>
      </c>
      <c r="H546" t="s">
        <v>142</v>
      </c>
      <c r="I546" t="s">
        <v>143</v>
      </c>
      <c r="J546" t="s">
        <v>197</v>
      </c>
      <c r="K546" t="s">
        <v>145</v>
      </c>
      <c r="L546">
        <v>80</v>
      </c>
      <c r="M546" t="s">
        <v>460</v>
      </c>
      <c r="N546">
        <v>1837</v>
      </c>
      <c r="O546">
        <v>4903</v>
      </c>
      <c r="P546">
        <v>1869</v>
      </c>
      <c r="Q546" t="s">
        <v>833</v>
      </c>
      <c r="R546">
        <v>5</v>
      </c>
      <c r="S546">
        <v>9.3000000000000007</v>
      </c>
      <c r="T546" s="1">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s="1">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3">
      <c r="A547">
        <v>546</v>
      </c>
      <c r="B547" t="s">
        <v>679</v>
      </c>
      <c r="C547" t="s">
        <v>1769</v>
      </c>
      <c r="D547" t="s">
        <v>1788</v>
      </c>
      <c r="E547" s="1">
        <v>2198</v>
      </c>
      <c r="F547">
        <v>4</v>
      </c>
      <c r="G547">
        <v>4</v>
      </c>
      <c r="H547" t="s">
        <v>142</v>
      </c>
      <c r="I547" t="s">
        <v>143</v>
      </c>
      <c r="J547" t="s">
        <v>197</v>
      </c>
      <c r="K547" t="s">
        <v>145</v>
      </c>
      <c r="L547">
        <v>80</v>
      </c>
      <c r="M547" t="s">
        <v>460</v>
      </c>
      <c r="N547">
        <v>1837</v>
      </c>
      <c r="O547">
        <v>4903</v>
      </c>
      <c r="P547">
        <v>1869</v>
      </c>
      <c r="Q547" t="s">
        <v>833</v>
      </c>
      <c r="R547">
        <v>5</v>
      </c>
      <c r="S547">
        <v>9.3000000000000007</v>
      </c>
      <c r="T547" s="1">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s="1">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3">
      <c r="A548">
        <v>547</v>
      </c>
      <c r="B548" t="s">
        <v>865</v>
      </c>
      <c r="C548" t="s">
        <v>1789</v>
      </c>
      <c r="D548" t="s">
        <v>1790</v>
      </c>
      <c r="E548" s="1">
        <v>1968</v>
      </c>
      <c r="F548">
        <v>4</v>
      </c>
      <c r="G548">
        <v>4</v>
      </c>
      <c r="H548" t="s">
        <v>832</v>
      </c>
      <c r="I548" t="s">
        <v>143</v>
      </c>
      <c r="J548" t="s">
        <v>238</v>
      </c>
      <c r="K548" t="s">
        <v>145</v>
      </c>
      <c r="L548">
        <v>63</v>
      </c>
      <c r="M548" t="s">
        <v>460</v>
      </c>
      <c r="N548">
        <v>1665</v>
      </c>
      <c r="O548">
        <v>4697</v>
      </c>
      <c r="P548">
        <v>1882</v>
      </c>
      <c r="Q548" t="s">
        <v>833</v>
      </c>
      <c r="R548">
        <v>5</v>
      </c>
      <c r="T548" s="2"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s="1">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3">
      <c r="A549">
        <v>548</v>
      </c>
      <c r="B549" t="s">
        <v>898</v>
      </c>
      <c r="C549" t="s">
        <v>1800</v>
      </c>
      <c r="D549" t="s">
        <v>1801</v>
      </c>
      <c r="E549" s="1">
        <v>1995</v>
      </c>
      <c r="F549">
        <v>4</v>
      </c>
      <c r="G549">
        <v>4</v>
      </c>
      <c r="H549" t="s">
        <v>846</v>
      </c>
      <c r="I549" t="s">
        <v>143</v>
      </c>
      <c r="J549" t="s">
        <v>238</v>
      </c>
      <c r="K549" t="s">
        <v>145</v>
      </c>
      <c r="L549">
        <v>51</v>
      </c>
      <c r="M549" t="s">
        <v>460</v>
      </c>
      <c r="N549">
        <v>1612</v>
      </c>
      <c r="O549">
        <v>4439</v>
      </c>
      <c r="P549">
        <v>2060</v>
      </c>
      <c r="Q549" t="s">
        <v>1802</v>
      </c>
      <c r="R549">
        <v>5</v>
      </c>
      <c r="S549">
        <v>18</v>
      </c>
      <c r="T549" s="1">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s="1">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3">
      <c r="A550">
        <v>549</v>
      </c>
      <c r="B550" t="s">
        <v>898</v>
      </c>
      <c r="C550" t="s">
        <v>1800</v>
      </c>
      <c r="D550" t="s">
        <v>1812</v>
      </c>
      <c r="E550" s="1">
        <v>1995</v>
      </c>
      <c r="F550">
        <v>4</v>
      </c>
      <c r="G550">
        <v>4</v>
      </c>
      <c r="H550" t="s">
        <v>846</v>
      </c>
      <c r="I550" t="s">
        <v>143</v>
      </c>
      <c r="J550" t="s">
        <v>238</v>
      </c>
      <c r="K550" t="s">
        <v>145</v>
      </c>
      <c r="L550">
        <v>51</v>
      </c>
      <c r="M550" t="s">
        <v>460</v>
      </c>
      <c r="N550">
        <v>1612</v>
      </c>
      <c r="O550">
        <v>4439</v>
      </c>
      <c r="P550">
        <v>2058</v>
      </c>
      <c r="Q550" t="s">
        <v>1813</v>
      </c>
      <c r="R550">
        <v>5</v>
      </c>
      <c r="S550">
        <v>18</v>
      </c>
      <c r="T550" s="1">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s="1">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3">
      <c r="A551">
        <v>550</v>
      </c>
      <c r="B551" t="s">
        <v>898</v>
      </c>
      <c r="C551" t="s">
        <v>1800</v>
      </c>
      <c r="D551" t="s">
        <v>1816</v>
      </c>
      <c r="E551" s="1">
        <v>1995</v>
      </c>
      <c r="F551">
        <v>4</v>
      </c>
      <c r="G551">
        <v>4</v>
      </c>
      <c r="H551" t="s">
        <v>846</v>
      </c>
      <c r="I551" t="s">
        <v>143</v>
      </c>
      <c r="J551" t="s">
        <v>238</v>
      </c>
      <c r="K551" t="s">
        <v>145</v>
      </c>
      <c r="L551">
        <v>51</v>
      </c>
      <c r="M551" t="s">
        <v>460</v>
      </c>
      <c r="N551">
        <v>1612</v>
      </c>
      <c r="O551">
        <v>4439</v>
      </c>
      <c r="P551">
        <v>2058</v>
      </c>
      <c r="Q551" t="s">
        <v>1813</v>
      </c>
      <c r="R551">
        <v>5</v>
      </c>
      <c r="S551">
        <v>18</v>
      </c>
      <c r="T551" s="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s="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3">
      <c r="A552">
        <v>551</v>
      </c>
      <c r="B552" t="s">
        <v>898</v>
      </c>
      <c r="C552" t="s">
        <v>1800</v>
      </c>
      <c r="D552" t="s">
        <v>1817</v>
      </c>
      <c r="E552" s="1">
        <v>1995</v>
      </c>
      <c r="F552">
        <v>4</v>
      </c>
      <c r="G552">
        <v>4</v>
      </c>
      <c r="H552" t="s">
        <v>142</v>
      </c>
      <c r="I552" t="s">
        <v>143</v>
      </c>
      <c r="J552" t="s">
        <v>238</v>
      </c>
      <c r="K552" t="s">
        <v>145</v>
      </c>
      <c r="L552">
        <v>61</v>
      </c>
      <c r="M552" t="s">
        <v>460</v>
      </c>
      <c r="N552">
        <v>1545</v>
      </c>
      <c r="O552">
        <v>4477</v>
      </c>
      <c r="P552">
        <v>2058</v>
      </c>
      <c r="Q552" t="s">
        <v>833</v>
      </c>
      <c r="R552">
        <v>5</v>
      </c>
      <c r="T552" s="2"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s="1">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3">
      <c r="A553">
        <v>552</v>
      </c>
      <c r="B553" t="s">
        <v>898</v>
      </c>
      <c r="C553" t="s">
        <v>1800</v>
      </c>
      <c r="D553" t="s">
        <v>1827</v>
      </c>
      <c r="E553" s="1">
        <v>1998</v>
      </c>
      <c r="F553">
        <v>4</v>
      </c>
      <c r="G553">
        <v>4</v>
      </c>
      <c r="H553" t="s">
        <v>846</v>
      </c>
      <c r="I553" t="s">
        <v>143</v>
      </c>
      <c r="J553" t="s">
        <v>238</v>
      </c>
      <c r="K553" t="s">
        <v>145</v>
      </c>
      <c r="L553">
        <v>51</v>
      </c>
      <c r="M553" t="s">
        <v>146</v>
      </c>
      <c r="N553">
        <v>1612</v>
      </c>
      <c r="O553">
        <v>4439</v>
      </c>
      <c r="P553">
        <v>1821</v>
      </c>
      <c r="Q553" t="s">
        <v>1802</v>
      </c>
      <c r="R553">
        <v>5</v>
      </c>
      <c r="S553">
        <v>15.71</v>
      </c>
      <c r="T553" s="2"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3">
      <c r="A554">
        <v>553</v>
      </c>
      <c r="B554" t="s">
        <v>898</v>
      </c>
      <c r="C554" t="s">
        <v>1831</v>
      </c>
      <c r="D554" t="s">
        <v>1832</v>
      </c>
      <c r="E554" s="1">
        <v>1995</v>
      </c>
      <c r="F554">
        <v>4</v>
      </c>
      <c r="G554">
        <v>4</v>
      </c>
      <c r="H554" t="s">
        <v>142</v>
      </c>
      <c r="I554" t="s">
        <v>143</v>
      </c>
      <c r="J554" t="s">
        <v>197</v>
      </c>
      <c r="K554" t="s">
        <v>145</v>
      </c>
      <c r="L554">
        <v>40</v>
      </c>
      <c r="M554" t="s">
        <v>460</v>
      </c>
      <c r="N554">
        <v>1429</v>
      </c>
      <c r="O554">
        <v>4633</v>
      </c>
      <c r="P554">
        <v>1811</v>
      </c>
      <c r="Q554" t="s">
        <v>509</v>
      </c>
      <c r="R554">
        <v>5</v>
      </c>
      <c r="T554" s="2"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3">
      <c r="A555">
        <v>554</v>
      </c>
      <c r="B555" t="s">
        <v>898</v>
      </c>
      <c r="C555" t="s">
        <v>1831</v>
      </c>
      <c r="D555" t="s">
        <v>1840</v>
      </c>
      <c r="E555" s="1">
        <v>1995</v>
      </c>
      <c r="F555">
        <v>4</v>
      </c>
      <c r="G555">
        <v>4</v>
      </c>
      <c r="H555" t="s">
        <v>142</v>
      </c>
      <c r="I555" t="s">
        <v>143</v>
      </c>
      <c r="J555" t="s">
        <v>197</v>
      </c>
      <c r="K555" t="s">
        <v>145</v>
      </c>
      <c r="L555">
        <v>40</v>
      </c>
      <c r="M555" t="s">
        <v>460</v>
      </c>
      <c r="N555">
        <v>1429</v>
      </c>
      <c r="O555">
        <v>4633</v>
      </c>
      <c r="P555">
        <v>1811</v>
      </c>
      <c r="Q555" t="s">
        <v>509</v>
      </c>
      <c r="R555">
        <v>5</v>
      </c>
      <c r="T555" s="2"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3">
      <c r="A556">
        <v>555</v>
      </c>
      <c r="B556" t="s">
        <v>898</v>
      </c>
      <c r="C556" t="s">
        <v>1831</v>
      </c>
      <c r="D556" t="s">
        <v>1841</v>
      </c>
      <c r="E556" s="1">
        <v>1998</v>
      </c>
      <c r="F556">
        <v>4</v>
      </c>
      <c r="G556">
        <v>4</v>
      </c>
      <c r="H556" t="s">
        <v>142</v>
      </c>
      <c r="I556" t="s">
        <v>143</v>
      </c>
      <c r="J556" t="s">
        <v>197</v>
      </c>
      <c r="K556" t="s">
        <v>145</v>
      </c>
      <c r="L556">
        <v>59</v>
      </c>
      <c r="M556" t="s">
        <v>146</v>
      </c>
      <c r="N556">
        <v>1429</v>
      </c>
      <c r="O556">
        <v>4633</v>
      </c>
      <c r="P556">
        <v>1811</v>
      </c>
      <c r="Q556" t="s">
        <v>509</v>
      </c>
      <c r="R556">
        <v>5</v>
      </c>
      <c r="T556" s="2"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3">
      <c r="A557">
        <v>556</v>
      </c>
      <c r="B557" t="s">
        <v>898</v>
      </c>
      <c r="C557" t="s">
        <v>1848</v>
      </c>
      <c r="D557" t="s">
        <v>1849</v>
      </c>
      <c r="E557" s="1">
        <v>1995</v>
      </c>
      <c r="F557">
        <v>4</v>
      </c>
      <c r="G557">
        <v>4</v>
      </c>
      <c r="H557" t="s">
        <v>846</v>
      </c>
      <c r="I557" t="s">
        <v>143</v>
      </c>
      <c r="J557" t="s">
        <v>197</v>
      </c>
      <c r="K557" t="s">
        <v>145</v>
      </c>
      <c r="L557">
        <v>60</v>
      </c>
      <c r="M557" t="s">
        <v>460</v>
      </c>
      <c r="N557">
        <v>1621</v>
      </c>
      <c r="O557">
        <v>4752</v>
      </c>
      <c r="P557">
        <v>1918</v>
      </c>
      <c r="Q557" t="s">
        <v>833</v>
      </c>
      <c r="R557">
        <v>5</v>
      </c>
      <c r="T557" s="2"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3">
      <c r="A558">
        <v>557</v>
      </c>
      <c r="B558" t="s">
        <v>898</v>
      </c>
      <c r="C558" t="s">
        <v>1848</v>
      </c>
      <c r="D558" t="s">
        <v>1859</v>
      </c>
      <c r="E558" s="1">
        <v>2993</v>
      </c>
      <c r="F558">
        <v>6</v>
      </c>
      <c r="G558">
        <v>4</v>
      </c>
      <c r="H558" t="s">
        <v>846</v>
      </c>
      <c r="I558" t="s">
        <v>143</v>
      </c>
      <c r="J558" t="s">
        <v>238</v>
      </c>
      <c r="K558" t="s">
        <v>145</v>
      </c>
      <c r="L558">
        <v>68</v>
      </c>
      <c r="M558" t="s">
        <v>460</v>
      </c>
      <c r="N558">
        <v>1621</v>
      </c>
      <c r="O558">
        <v>4752</v>
      </c>
      <c r="P558">
        <v>1918</v>
      </c>
      <c r="Q558" t="s">
        <v>833</v>
      </c>
      <c r="R558">
        <v>5</v>
      </c>
      <c r="T558" s="2"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3">
      <c r="A559">
        <v>558</v>
      </c>
      <c r="B559" t="s">
        <v>898</v>
      </c>
      <c r="C559" t="s">
        <v>1848</v>
      </c>
      <c r="D559" t="s">
        <v>1861</v>
      </c>
      <c r="E559" s="1">
        <v>1998</v>
      </c>
      <c r="F559">
        <v>6</v>
      </c>
      <c r="G559">
        <v>4</v>
      </c>
      <c r="H559" t="s">
        <v>846</v>
      </c>
      <c r="I559" t="s">
        <v>143</v>
      </c>
      <c r="J559" t="s">
        <v>238</v>
      </c>
      <c r="K559" t="s">
        <v>145</v>
      </c>
      <c r="L559">
        <v>68</v>
      </c>
      <c r="M559" t="s">
        <v>146</v>
      </c>
      <c r="N559">
        <v>1621</v>
      </c>
      <c r="O559">
        <v>4752</v>
      </c>
      <c r="P559">
        <v>1918</v>
      </c>
      <c r="Q559" t="s">
        <v>833</v>
      </c>
      <c r="R559">
        <v>5</v>
      </c>
      <c r="T559" s="2"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3">
      <c r="A560">
        <v>559</v>
      </c>
      <c r="B560" t="s">
        <v>898</v>
      </c>
      <c r="C560" t="s">
        <v>1866</v>
      </c>
      <c r="D560" t="s">
        <v>1867</v>
      </c>
      <c r="E560" s="1">
        <v>1998</v>
      </c>
      <c r="F560">
        <v>4</v>
      </c>
      <c r="G560">
        <v>4</v>
      </c>
      <c r="H560" t="s">
        <v>142</v>
      </c>
      <c r="I560" t="s">
        <v>143</v>
      </c>
      <c r="J560" t="s">
        <v>197</v>
      </c>
      <c r="K560" t="s">
        <v>145</v>
      </c>
      <c r="L560">
        <v>52</v>
      </c>
      <c r="M560" t="s">
        <v>146</v>
      </c>
      <c r="N560">
        <v>1304</v>
      </c>
      <c r="O560">
        <v>4324</v>
      </c>
      <c r="P560">
        <v>2024</v>
      </c>
      <c r="Q560" t="s">
        <v>1868</v>
      </c>
      <c r="R560">
        <v>2</v>
      </c>
      <c r="T560" s="2"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3">
      <c r="A561">
        <v>560</v>
      </c>
      <c r="B561" t="s">
        <v>898</v>
      </c>
      <c r="C561" t="s">
        <v>1866</v>
      </c>
      <c r="D561" t="s">
        <v>1878</v>
      </c>
      <c r="E561" s="1">
        <v>2998</v>
      </c>
      <c r="F561">
        <v>6</v>
      </c>
      <c r="G561">
        <v>4</v>
      </c>
      <c r="H561" t="s">
        <v>142</v>
      </c>
      <c r="I561" t="s">
        <v>143</v>
      </c>
      <c r="J561" t="s">
        <v>238</v>
      </c>
      <c r="K561" t="s">
        <v>145</v>
      </c>
      <c r="L561">
        <v>52</v>
      </c>
      <c r="M561" t="s">
        <v>146</v>
      </c>
      <c r="N561">
        <v>1304</v>
      </c>
      <c r="O561">
        <v>4324</v>
      </c>
      <c r="P561">
        <v>1459</v>
      </c>
      <c r="Q561" t="s">
        <v>1868</v>
      </c>
      <c r="R561">
        <v>2</v>
      </c>
      <c r="T561" s="2"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3">
      <c r="A562">
        <v>561</v>
      </c>
      <c r="B562" t="s">
        <v>444</v>
      </c>
      <c r="C562" t="s">
        <v>1885</v>
      </c>
      <c r="D562" t="s">
        <v>464</v>
      </c>
      <c r="E562" s="1">
        <v>4461</v>
      </c>
      <c r="F562">
        <v>8</v>
      </c>
      <c r="G562">
        <v>4</v>
      </c>
      <c r="H562" t="s">
        <v>846</v>
      </c>
      <c r="I562" t="s">
        <v>458</v>
      </c>
      <c r="J562" t="s">
        <v>238</v>
      </c>
      <c r="K562" t="s">
        <v>145</v>
      </c>
      <c r="L562">
        <v>93</v>
      </c>
      <c r="M562" t="s">
        <v>460</v>
      </c>
      <c r="N562">
        <v>1910</v>
      </c>
      <c r="O562">
        <v>4950</v>
      </c>
      <c r="P562">
        <v>1980</v>
      </c>
      <c r="Q562" t="s">
        <v>833</v>
      </c>
      <c r="R562">
        <v>5</v>
      </c>
      <c r="S562">
        <v>5.3</v>
      </c>
      <c r="T562" s="1">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s="1">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3">
      <c r="A563">
        <v>562</v>
      </c>
      <c r="B563" t="s">
        <v>235</v>
      </c>
      <c r="C563" t="s">
        <v>1897</v>
      </c>
      <c r="D563" t="s">
        <v>1898</v>
      </c>
      <c r="E563" s="1">
        <v>796</v>
      </c>
      <c r="F563">
        <v>3</v>
      </c>
      <c r="G563">
        <v>2</v>
      </c>
      <c r="H563" t="s">
        <v>142</v>
      </c>
      <c r="I563" t="s">
        <v>143</v>
      </c>
      <c r="J563" t="s">
        <v>238</v>
      </c>
      <c r="K563" t="s">
        <v>145</v>
      </c>
      <c r="L563">
        <v>35</v>
      </c>
      <c r="M563" t="s">
        <v>146</v>
      </c>
      <c r="N563">
        <v>1640</v>
      </c>
      <c r="O563">
        <v>3370</v>
      </c>
      <c r="P563">
        <v>1410</v>
      </c>
      <c r="Q563" t="s">
        <v>239</v>
      </c>
      <c r="R563">
        <v>5</v>
      </c>
      <c r="S563">
        <v>13</v>
      </c>
      <c r="T563" s="1">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s="1">
        <v>4.0999999999999996</v>
      </c>
      <c r="BV563" t="s">
        <v>167</v>
      </c>
      <c r="BW563" t="s">
        <v>209</v>
      </c>
      <c r="BX563" t="s">
        <v>179</v>
      </c>
      <c r="CP563" t="s">
        <v>167</v>
      </c>
      <c r="CQ563" t="s">
        <v>1909</v>
      </c>
    </row>
    <row r="564" spans="1:137" x14ac:dyDescent="0.3">
      <c r="A564">
        <v>563</v>
      </c>
      <c r="B564" t="s">
        <v>235</v>
      </c>
      <c r="C564" t="s">
        <v>1897</v>
      </c>
      <c r="D564" t="s">
        <v>1910</v>
      </c>
      <c r="E564" s="1">
        <v>796</v>
      </c>
      <c r="F564">
        <v>3</v>
      </c>
      <c r="G564">
        <v>2</v>
      </c>
      <c r="H564" t="s">
        <v>142</v>
      </c>
      <c r="I564" t="s">
        <v>143</v>
      </c>
      <c r="J564" t="s">
        <v>238</v>
      </c>
      <c r="K564" t="s">
        <v>145</v>
      </c>
      <c r="L564">
        <v>36</v>
      </c>
      <c r="M564" t="s">
        <v>146</v>
      </c>
      <c r="N564">
        <v>1640</v>
      </c>
      <c r="O564">
        <v>3370</v>
      </c>
      <c r="P564">
        <v>1410</v>
      </c>
      <c r="Q564" t="s">
        <v>239</v>
      </c>
      <c r="R564">
        <v>5</v>
      </c>
      <c r="S564">
        <v>13</v>
      </c>
      <c r="T564" s="1">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s="1">
        <v>4.0999999999999996</v>
      </c>
      <c r="BV564" t="s">
        <v>167</v>
      </c>
      <c r="BW564" t="s">
        <v>209</v>
      </c>
      <c r="BX564" t="s">
        <v>179</v>
      </c>
      <c r="CP564" t="s">
        <v>167</v>
      </c>
    </row>
    <row r="565" spans="1:137" x14ac:dyDescent="0.3">
      <c r="A565">
        <v>564</v>
      </c>
      <c r="B565" t="s">
        <v>679</v>
      </c>
      <c r="C565" t="s">
        <v>1911</v>
      </c>
      <c r="D565" t="s">
        <v>1912</v>
      </c>
      <c r="E565" s="1">
        <v>1194</v>
      </c>
      <c r="F565">
        <v>4</v>
      </c>
      <c r="G565">
        <v>4</v>
      </c>
      <c r="H565" t="s">
        <v>196</v>
      </c>
      <c r="I565" t="s">
        <v>143</v>
      </c>
      <c r="J565" t="s">
        <v>197</v>
      </c>
      <c r="K565" t="s">
        <v>145</v>
      </c>
      <c r="L565">
        <v>42</v>
      </c>
      <c r="M565" t="s">
        <v>146</v>
      </c>
      <c r="N565">
        <v>1525</v>
      </c>
      <c r="O565">
        <v>3941</v>
      </c>
      <c r="P565">
        <v>1704</v>
      </c>
      <c r="Q565" t="s">
        <v>147</v>
      </c>
      <c r="R565">
        <v>5</v>
      </c>
      <c r="T565" s="2"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3">
      <c r="A566">
        <v>565</v>
      </c>
      <c r="B566" t="s">
        <v>679</v>
      </c>
      <c r="C566" t="s">
        <v>1911</v>
      </c>
      <c r="D566" t="s">
        <v>1913</v>
      </c>
      <c r="E566" s="1">
        <v>1498</v>
      </c>
      <c r="F566">
        <v>4</v>
      </c>
      <c r="G566">
        <v>4</v>
      </c>
      <c r="H566" t="s">
        <v>196</v>
      </c>
      <c r="I566" t="s">
        <v>143</v>
      </c>
      <c r="J566" t="s">
        <v>197</v>
      </c>
      <c r="K566" t="s">
        <v>145</v>
      </c>
      <c r="L566">
        <v>40</v>
      </c>
      <c r="M566" t="s">
        <v>460</v>
      </c>
      <c r="N566">
        <v>1525</v>
      </c>
      <c r="O566">
        <v>3941</v>
      </c>
      <c r="P566">
        <v>1704</v>
      </c>
      <c r="Q566" t="s">
        <v>147</v>
      </c>
      <c r="R566">
        <v>5</v>
      </c>
      <c r="S566">
        <v>17</v>
      </c>
      <c r="T566" s="2"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3">
        <v>0.66736111111111107</v>
      </c>
      <c r="CY566" t="s">
        <v>255</v>
      </c>
      <c r="DB566" t="s">
        <v>258</v>
      </c>
      <c r="DC566" t="s">
        <v>167</v>
      </c>
    </row>
    <row r="567" spans="1:137" x14ac:dyDescent="0.3">
      <c r="A567">
        <v>566</v>
      </c>
      <c r="B567" t="s">
        <v>679</v>
      </c>
      <c r="C567" t="s">
        <v>1911</v>
      </c>
      <c r="D567" t="s">
        <v>1916</v>
      </c>
      <c r="E567" s="1">
        <v>1196</v>
      </c>
      <c r="F567">
        <v>4</v>
      </c>
      <c r="G567">
        <v>4</v>
      </c>
      <c r="H567" t="s">
        <v>196</v>
      </c>
      <c r="I567" t="s">
        <v>143</v>
      </c>
      <c r="J567" t="s">
        <v>197</v>
      </c>
      <c r="K567" t="s">
        <v>145</v>
      </c>
      <c r="L567">
        <v>42</v>
      </c>
      <c r="M567" t="s">
        <v>146</v>
      </c>
      <c r="N567">
        <v>1525</v>
      </c>
      <c r="O567">
        <v>3941</v>
      </c>
      <c r="P567">
        <v>1704</v>
      </c>
      <c r="Q567" t="s">
        <v>147</v>
      </c>
      <c r="R567">
        <v>5</v>
      </c>
      <c r="T567" s="2"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3">
        <v>0.66736111111111107</v>
      </c>
      <c r="CY567" t="s">
        <v>255</v>
      </c>
      <c r="DB567" t="s">
        <v>222</v>
      </c>
      <c r="DC567" t="s">
        <v>167</v>
      </c>
      <c r="DD567" t="s">
        <v>167</v>
      </c>
      <c r="DI567" t="s">
        <v>329</v>
      </c>
      <c r="DL567" t="s">
        <v>330</v>
      </c>
    </row>
    <row r="568" spans="1:137" x14ac:dyDescent="0.3">
      <c r="A568">
        <v>567</v>
      </c>
      <c r="B568" t="s">
        <v>679</v>
      </c>
      <c r="C568" t="s">
        <v>1911</v>
      </c>
      <c r="D568" t="s">
        <v>1917</v>
      </c>
      <c r="E568" s="1">
        <v>1498</v>
      </c>
      <c r="F568">
        <v>4</v>
      </c>
      <c r="G568">
        <v>4</v>
      </c>
      <c r="H568" t="s">
        <v>196</v>
      </c>
      <c r="I568" t="s">
        <v>143</v>
      </c>
      <c r="J568" t="s">
        <v>197</v>
      </c>
      <c r="K568" t="s">
        <v>145</v>
      </c>
      <c r="L568">
        <v>40</v>
      </c>
      <c r="M568" t="s">
        <v>460</v>
      </c>
      <c r="N568">
        <v>1525</v>
      </c>
      <c r="O568">
        <v>3941</v>
      </c>
      <c r="P568">
        <v>1704</v>
      </c>
      <c r="Q568" t="s">
        <v>147</v>
      </c>
      <c r="R568">
        <v>5</v>
      </c>
      <c r="T568" s="2"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3">
      <c r="A569">
        <v>568</v>
      </c>
      <c r="B569" t="s">
        <v>679</v>
      </c>
      <c r="C569" t="s">
        <v>1911</v>
      </c>
      <c r="D569" t="s">
        <v>1918</v>
      </c>
      <c r="E569" s="1">
        <v>1194</v>
      </c>
      <c r="F569">
        <v>4</v>
      </c>
      <c r="G569">
        <v>4</v>
      </c>
      <c r="H569" t="s">
        <v>196</v>
      </c>
      <c r="I569" t="s">
        <v>143</v>
      </c>
      <c r="J569" t="s">
        <v>197</v>
      </c>
      <c r="K569" t="s">
        <v>145</v>
      </c>
      <c r="L569">
        <v>42</v>
      </c>
      <c r="M569" t="s">
        <v>146</v>
      </c>
      <c r="N569">
        <v>1525</v>
      </c>
      <c r="O569">
        <v>3941</v>
      </c>
      <c r="P569">
        <v>1704</v>
      </c>
      <c r="Q569" t="s">
        <v>147</v>
      </c>
      <c r="R569">
        <v>5</v>
      </c>
      <c r="T569" s="2"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3">
      <c r="A570">
        <v>569</v>
      </c>
      <c r="B570" t="s">
        <v>679</v>
      </c>
      <c r="C570" t="s">
        <v>1911</v>
      </c>
      <c r="D570" t="s">
        <v>1921</v>
      </c>
      <c r="E570" s="1">
        <v>1498</v>
      </c>
      <c r="F570">
        <v>4</v>
      </c>
      <c r="G570">
        <v>4</v>
      </c>
      <c r="H570" t="s">
        <v>196</v>
      </c>
      <c r="I570" t="s">
        <v>143</v>
      </c>
      <c r="J570" t="s">
        <v>197</v>
      </c>
      <c r="K570" t="s">
        <v>145</v>
      </c>
      <c r="L570">
        <v>40</v>
      </c>
      <c r="M570" t="s">
        <v>460</v>
      </c>
      <c r="N570">
        <v>1525</v>
      </c>
      <c r="O570">
        <v>3941</v>
      </c>
      <c r="P570">
        <v>1704</v>
      </c>
      <c r="Q570" t="s">
        <v>147</v>
      </c>
      <c r="R570">
        <v>5</v>
      </c>
      <c r="T570" s="2"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3">
        <v>0.66736111111111107</v>
      </c>
      <c r="CY570" t="s">
        <v>255</v>
      </c>
      <c r="DB570" t="s">
        <v>222</v>
      </c>
      <c r="DC570" t="s">
        <v>167</v>
      </c>
      <c r="DD570" t="s">
        <v>167</v>
      </c>
      <c r="DH570" t="s">
        <v>217</v>
      </c>
      <c r="DI570" t="s">
        <v>329</v>
      </c>
      <c r="DL570" t="s">
        <v>330</v>
      </c>
      <c r="DM570" t="s">
        <v>167</v>
      </c>
    </row>
    <row r="571" spans="1:137" x14ac:dyDescent="0.3">
      <c r="A571">
        <v>570</v>
      </c>
      <c r="B571" t="s">
        <v>235</v>
      </c>
      <c r="C571" t="s">
        <v>1923</v>
      </c>
      <c r="D571" t="s">
        <v>1924</v>
      </c>
      <c r="E571" s="1">
        <v>1248</v>
      </c>
      <c r="F571">
        <v>4</v>
      </c>
      <c r="G571">
        <v>4</v>
      </c>
      <c r="H571" t="s">
        <v>196</v>
      </c>
      <c r="I571" t="s">
        <v>143</v>
      </c>
      <c r="J571" t="s">
        <v>197</v>
      </c>
      <c r="K571" t="s">
        <v>145</v>
      </c>
      <c r="L571">
        <v>37</v>
      </c>
      <c r="M571" t="s">
        <v>460</v>
      </c>
      <c r="N571">
        <v>1510</v>
      </c>
      <c r="O571">
        <v>3995</v>
      </c>
      <c r="P571">
        <v>1745</v>
      </c>
      <c r="Q571" t="s">
        <v>147</v>
      </c>
      <c r="R571">
        <v>5</v>
      </c>
      <c r="S571">
        <v>27.39</v>
      </c>
      <c r="T571" s="2"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s="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3">
      <c r="A572">
        <v>571</v>
      </c>
      <c r="B572" t="s">
        <v>235</v>
      </c>
      <c r="C572" t="s">
        <v>1923</v>
      </c>
      <c r="D572" t="s">
        <v>1928</v>
      </c>
      <c r="E572" s="1">
        <v>1248</v>
      </c>
      <c r="F572">
        <v>4</v>
      </c>
      <c r="G572">
        <v>4</v>
      </c>
      <c r="H572" t="s">
        <v>196</v>
      </c>
      <c r="I572" t="s">
        <v>143</v>
      </c>
      <c r="J572" t="s">
        <v>197</v>
      </c>
      <c r="K572" t="s">
        <v>145</v>
      </c>
      <c r="L572">
        <v>37</v>
      </c>
      <c r="M572" t="s">
        <v>460</v>
      </c>
      <c r="N572">
        <v>1500</v>
      </c>
      <c r="O572">
        <v>3995</v>
      </c>
      <c r="P572">
        <v>1745</v>
      </c>
      <c r="Q572" t="s">
        <v>147</v>
      </c>
      <c r="R572">
        <v>5</v>
      </c>
      <c r="S572">
        <v>27.39</v>
      </c>
      <c r="T572" s="2"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s="1">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3">
      <c r="A573">
        <v>572</v>
      </c>
      <c r="B573" t="s">
        <v>235</v>
      </c>
      <c r="C573" t="s">
        <v>1923</v>
      </c>
      <c r="D573" t="s">
        <v>1929</v>
      </c>
      <c r="E573" s="1">
        <v>1248</v>
      </c>
      <c r="F573">
        <v>4</v>
      </c>
      <c r="G573">
        <v>4</v>
      </c>
      <c r="H573" t="s">
        <v>196</v>
      </c>
      <c r="I573" t="s">
        <v>143</v>
      </c>
      <c r="J573" t="s">
        <v>197</v>
      </c>
      <c r="K573" t="s">
        <v>145</v>
      </c>
      <c r="L573">
        <v>37</v>
      </c>
      <c r="M573" t="s">
        <v>460</v>
      </c>
      <c r="N573">
        <v>1500</v>
      </c>
      <c r="O573">
        <v>3995</v>
      </c>
      <c r="P573">
        <v>1745</v>
      </c>
      <c r="Q573" t="s">
        <v>147</v>
      </c>
      <c r="R573">
        <v>5</v>
      </c>
      <c r="S573">
        <v>27.39</v>
      </c>
      <c r="T573" s="2"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s="1">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3">
      <c r="A574">
        <v>573</v>
      </c>
      <c r="B574" t="s">
        <v>235</v>
      </c>
      <c r="C574" t="s">
        <v>1923</v>
      </c>
      <c r="D574" t="s">
        <v>1931</v>
      </c>
      <c r="E574" s="1">
        <v>1248</v>
      </c>
      <c r="F574">
        <v>4</v>
      </c>
      <c r="G574">
        <v>4</v>
      </c>
      <c r="H574" t="s">
        <v>196</v>
      </c>
      <c r="I574" t="s">
        <v>143</v>
      </c>
      <c r="J574" t="s">
        <v>197</v>
      </c>
      <c r="K574" t="s">
        <v>145</v>
      </c>
      <c r="L574">
        <v>37</v>
      </c>
      <c r="M574" t="s">
        <v>460</v>
      </c>
      <c r="N574">
        <v>1500</v>
      </c>
      <c r="O574">
        <v>3995</v>
      </c>
      <c r="P574">
        <v>1745</v>
      </c>
      <c r="Q574" t="s">
        <v>147</v>
      </c>
      <c r="R574">
        <v>5</v>
      </c>
      <c r="S574">
        <v>27.39</v>
      </c>
      <c r="T574" s="2"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s="1">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3">
      <c r="A575">
        <v>574</v>
      </c>
      <c r="B575" t="s">
        <v>235</v>
      </c>
      <c r="C575" t="s">
        <v>1923</v>
      </c>
      <c r="D575" t="s">
        <v>1933</v>
      </c>
      <c r="E575" s="1">
        <v>1197</v>
      </c>
      <c r="F575">
        <v>4</v>
      </c>
      <c r="G575">
        <v>4</v>
      </c>
      <c r="H575" t="s">
        <v>196</v>
      </c>
      <c r="I575" t="s">
        <v>143</v>
      </c>
      <c r="J575" t="s">
        <v>197</v>
      </c>
      <c r="K575" t="s">
        <v>145</v>
      </c>
      <c r="L575">
        <v>37</v>
      </c>
      <c r="M575" t="s">
        <v>146</v>
      </c>
      <c r="N575">
        <v>1510</v>
      </c>
      <c r="O575">
        <v>3995</v>
      </c>
      <c r="P575">
        <v>1745</v>
      </c>
      <c r="Q575" t="s">
        <v>147</v>
      </c>
      <c r="R575">
        <v>5</v>
      </c>
      <c r="S575">
        <v>21.4</v>
      </c>
      <c r="T575" s="2"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s="1">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3">
      <c r="A576">
        <v>575</v>
      </c>
      <c r="B576" t="s">
        <v>235</v>
      </c>
      <c r="C576" t="s">
        <v>1923</v>
      </c>
      <c r="D576" t="s">
        <v>1936</v>
      </c>
      <c r="E576" s="1">
        <v>1197</v>
      </c>
      <c r="F576">
        <v>4</v>
      </c>
      <c r="G576">
        <v>4</v>
      </c>
      <c r="H576" t="s">
        <v>196</v>
      </c>
      <c r="I576" t="s">
        <v>143</v>
      </c>
      <c r="J576" t="s">
        <v>197</v>
      </c>
      <c r="K576" t="s">
        <v>145</v>
      </c>
      <c r="L576">
        <v>37</v>
      </c>
      <c r="M576" t="s">
        <v>146</v>
      </c>
      <c r="N576">
        <v>1510</v>
      </c>
      <c r="O576">
        <v>3995</v>
      </c>
      <c r="P576">
        <v>1745</v>
      </c>
      <c r="Q576" t="s">
        <v>147</v>
      </c>
      <c r="R576">
        <v>5</v>
      </c>
      <c r="S576">
        <v>21.4</v>
      </c>
      <c r="T576" s="2"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s="1">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3">
      <c r="A577">
        <v>576</v>
      </c>
      <c r="B577" t="s">
        <v>235</v>
      </c>
      <c r="C577" t="s">
        <v>1923</v>
      </c>
      <c r="D577" t="s">
        <v>1937</v>
      </c>
      <c r="E577" s="1">
        <v>1197</v>
      </c>
      <c r="F577">
        <v>4</v>
      </c>
      <c r="G577">
        <v>4</v>
      </c>
      <c r="H577" t="s">
        <v>196</v>
      </c>
      <c r="I577" t="s">
        <v>143</v>
      </c>
      <c r="J577" t="s">
        <v>197</v>
      </c>
      <c r="K577" t="s">
        <v>145</v>
      </c>
      <c r="L577">
        <v>37</v>
      </c>
      <c r="M577" t="s">
        <v>146</v>
      </c>
      <c r="N577">
        <v>1510</v>
      </c>
      <c r="O577">
        <v>3995</v>
      </c>
      <c r="P577">
        <v>1745</v>
      </c>
      <c r="Q577" t="s">
        <v>147</v>
      </c>
      <c r="R577">
        <v>5</v>
      </c>
      <c r="S577">
        <v>21.4</v>
      </c>
      <c r="T577" s="2"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s="1">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3">
      <c r="A578">
        <v>577</v>
      </c>
      <c r="B578" t="s">
        <v>235</v>
      </c>
      <c r="C578" t="s">
        <v>1923</v>
      </c>
      <c r="D578" t="s">
        <v>1939</v>
      </c>
      <c r="E578" s="1">
        <v>1197</v>
      </c>
      <c r="F578">
        <v>4</v>
      </c>
      <c r="G578">
        <v>4</v>
      </c>
      <c r="H578" t="s">
        <v>196</v>
      </c>
      <c r="I578" t="s">
        <v>143</v>
      </c>
      <c r="J578" t="s">
        <v>197</v>
      </c>
      <c r="K578" t="s">
        <v>145</v>
      </c>
      <c r="L578">
        <v>37</v>
      </c>
      <c r="M578" t="s">
        <v>146</v>
      </c>
      <c r="N578">
        <v>1510</v>
      </c>
      <c r="O578">
        <v>3995</v>
      </c>
      <c r="P578">
        <v>1745</v>
      </c>
      <c r="Q578" t="s">
        <v>147</v>
      </c>
      <c r="R578">
        <v>5</v>
      </c>
      <c r="S578">
        <v>21.4</v>
      </c>
      <c r="T578" s="2"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s="1">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3">
      <c r="A579">
        <v>578</v>
      </c>
      <c r="B579" t="s">
        <v>235</v>
      </c>
      <c r="C579" t="s">
        <v>1923</v>
      </c>
      <c r="D579" t="s">
        <v>1940</v>
      </c>
      <c r="E579" s="1">
        <v>1197</v>
      </c>
      <c r="F579">
        <v>4</v>
      </c>
      <c r="G579">
        <v>4</v>
      </c>
      <c r="H579" t="s">
        <v>196</v>
      </c>
      <c r="I579" t="s">
        <v>143</v>
      </c>
      <c r="J579" t="s">
        <v>197</v>
      </c>
      <c r="K579" t="s">
        <v>145</v>
      </c>
      <c r="L579">
        <v>37</v>
      </c>
      <c r="M579" t="s">
        <v>146</v>
      </c>
      <c r="N579">
        <v>1510</v>
      </c>
      <c r="O579">
        <v>3995</v>
      </c>
      <c r="P579">
        <v>1745</v>
      </c>
      <c r="Q579" t="s">
        <v>147</v>
      </c>
      <c r="R579">
        <v>5</v>
      </c>
      <c r="S579">
        <v>21.4</v>
      </c>
      <c r="T579" s="2"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s="1">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3">
      <c r="A580">
        <v>579</v>
      </c>
      <c r="B580" t="s">
        <v>235</v>
      </c>
      <c r="C580" t="s">
        <v>1923</v>
      </c>
      <c r="D580" t="s">
        <v>1942</v>
      </c>
      <c r="E580" s="1">
        <v>1197</v>
      </c>
      <c r="F580">
        <v>4</v>
      </c>
      <c r="G580">
        <v>4</v>
      </c>
      <c r="H580" t="s">
        <v>196</v>
      </c>
      <c r="I580" t="s">
        <v>143</v>
      </c>
      <c r="J580" t="s">
        <v>197</v>
      </c>
      <c r="K580" t="s">
        <v>145</v>
      </c>
      <c r="L580">
        <v>37</v>
      </c>
      <c r="M580" t="s">
        <v>146</v>
      </c>
      <c r="N580">
        <v>1510</v>
      </c>
      <c r="O580">
        <v>3995</v>
      </c>
      <c r="P580">
        <v>1745</v>
      </c>
      <c r="Q580" t="s">
        <v>147</v>
      </c>
      <c r="R580">
        <v>5</v>
      </c>
      <c r="S580">
        <v>21.4</v>
      </c>
      <c r="T580" s="2"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s="1">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3">
      <c r="A581">
        <v>580</v>
      </c>
      <c r="B581" t="s">
        <v>235</v>
      </c>
      <c r="C581" t="s">
        <v>1923</v>
      </c>
      <c r="D581" t="s">
        <v>1943</v>
      </c>
      <c r="E581" s="1">
        <v>1197</v>
      </c>
      <c r="F581">
        <v>4</v>
      </c>
      <c r="G581">
        <v>4</v>
      </c>
      <c r="H581" t="s">
        <v>196</v>
      </c>
      <c r="I581" t="s">
        <v>143</v>
      </c>
      <c r="J581" t="s">
        <v>197</v>
      </c>
      <c r="K581" t="s">
        <v>145</v>
      </c>
      <c r="L581">
        <v>37</v>
      </c>
      <c r="M581" t="s">
        <v>146</v>
      </c>
      <c r="N581">
        <v>1510</v>
      </c>
      <c r="O581">
        <v>3995</v>
      </c>
      <c r="P581">
        <v>1745</v>
      </c>
      <c r="Q581" t="s">
        <v>147</v>
      </c>
      <c r="R581">
        <v>5</v>
      </c>
      <c r="S581">
        <v>21.4</v>
      </c>
      <c r="T581" s="2"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s="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3">
      <c r="A582">
        <v>581</v>
      </c>
      <c r="B582" t="s">
        <v>235</v>
      </c>
      <c r="C582" t="s">
        <v>1923</v>
      </c>
      <c r="D582" t="s">
        <v>1944</v>
      </c>
      <c r="E582" s="1">
        <v>1197</v>
      </c>
      <c r="F582">
        <v>4</v>
      </c>
      <c r="G582">
        <v>4</v>
      </c>
      <c r="H582" t="s">
        <v>196</v>
      </c>
      <c r="I582" t="s">
        <v>143</v>
      </c>
      <c r="J582" t="s">
        <v>197</v>
      </c>
      <c r="K582" t="s">
        <v>145</v>
      </c>
      <c r="L582">
        <v>37</v>
      </c>
      <c r="M582" t="s">
        <v>146</v>
      </c>
      <c r="N582">
        <v>1510</v>
      </c>
      <c r="O582">
        <v>3995</v>
      </c>
      <c r="P582">
        <v>1745</v>
      </c>
      <c r="Q582" t="s">
        <v>147</v>
      </c>
      <c r="R582">
        <v>5</v>
      </c>
      <c r="S582">
        <v>21.4</v>
      </c>
      <c r="T582" s="2"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s="1">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3">
      <c r="A583">
        <v>582</v>
      </c>
      <c r="B583" t="s">
        <v>235</v>
      </c>
      <c r="C583" t="s">
        <v>1923</v>
      </c>
      <c r="D583" t="s">
        <v>1945</v>
      </c>
      <c r="E583" s="1">
        <v>1197</v>
      </c>
      <c r="F583">
        <v>4</v>
      </c>
      <c r="G583">
        <v>4</v>
      </c>
      <c r="H583" t="s">
        <v>196</v>
      </c>
      <c r="I583" t="s">
        <v>143</v>
      </c>
      <c r="J583" t="s">
        <v>197</v>
      </c>
      <c r="K583" t="s">
        <v>145</v>
      </c>
      <c r="L583">
        <v>37</v>
      </c>
      <c r="M583" t="s">
        <v>146</v>
      </c>
      <c r="N583">
        <v>1510</v>
      </c>
      <c r="O583">
        <v>3995</v>
      </c>
      <c r="P583">
        <v>1745</v>
      </c>
      <c r="Q583" t="s">
        <v>147</v>
      </c>
      <c r="R583">
        <v>5</v>
      </c>
      <c r="S583">
        <v>21.4</v>
      </c>
      <c r="T583" s="2"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s="1">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3">
      <c r="A584">
        <v>583</v>
      </c>
      <c r="B584" t="s">
        <v>319</v>
      </c>
      <c r="C584" t="s">
        <v>1946</v>
      </c>
      <c r="D584" t="s">
        <v>1947</v>
      </c>
      <c r="E584" s="1">
        <v>1197</v>
      </c>
      <c r="F584">
        <v>4</v>
      </c>
      <c r="G584">
        <v>4</v>
      </c>
      <c r="H584" t="s">
        <v>196</v>
      </c>
      <c r="I584" t="s">
        <v>143</v>
      </c>
      <c r="J584" t="s">
        <v>197</v>
      </c>
      <c r="K584" t="s">
        <v>145</v>
      </c>
      <c r="L584">
        <v>43</v>
      </c>
      <c r="M584" t="s">
        <v>146</v>
      </c>
      <c r="N584">
        <v>1520</v>
      </c>
      <c r="O584">
        <v>3765</v>
      </c>
      <c r="P584">
        <v>1660</v>
      </c>
      <c r="Q584" t="s">
        <v>147</v>
      </c>
      <c r="R584">
        <v>5</v>
      </c>
      <c r="S584">
        <v>18.899999999999999</v>
      </c>
      <c r="T584" s="1">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s="1">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3">
      <c r="A585">
        <v>584</v>
      </c>
      <c r="B585" t="s">
        <v>319</v>
      </c>
      <c r="C585" t="s">
        <v>1946</v>
      </c>
      <c r="D585" t="s">
        <v>1949</v>
      </c>
      <c r="E585" s="1">
        <v>1197</v>
      </c>
      <c r="F585">
        <v>4</v>
      </c>
      <c r="G585">
        <v>4</v>
      </c>
      <c r="H585" t="s">
        <v>196</v>
      </c>
      <c r="I585" t="s">
        <v>143</v>
      </c>
      <c r="J585" t="s">
        <v>197</v>
      </c>
      <c r="K585" t="s">
        <v>145</v>
      </c>
      <c r="L585">
        <v>43</v>
      </c>
      <c r="M585" t="s">
        <v>146</v>
      </c>
      <c r="N585">
        <v>1520</v>
      </c>
      <c r="O585">
        <v>3765</v>
      </c>
      <c r="P585">
        <v>1660</v>
      </c>
      <c r="Q585" t="s">
        <v>147</v>
      </c>
      <c r="R585">
        <v>5</v>
      </c>
      <c r="S585">
        <v>18.899999999999999</v>
      </c>
      <c r="T585" s="1">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s="1">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3">
      <c r="A586">
        <v>585</v>
      </c>
      <c r="B586" t="s">
        <v>319</v>
      </c>
      <c r="C586" t="s">
        <v>1946</v>
      </c>
      <c r="D586" t="s">
        <v>1951</v>
      </c>
      <c r="E586" s="1">
        <v>1197</v>
      </c>
      <c r="F586">
        <v>4</v>
      </c>
      <c r="G586">
        <v>4</v>
      </c>
      <c r="H586" t="s">
        <v>196</v>
      </c>
      <c r="I586" t="s">
        <v>143</v>
      </c>
      <c r="J586" t="s">
        <v>197</v>
      </c>
      <c r="K586" t="s">
        <v>145</v>
      </c>
      <c r="L586">
        <v>43</v>
      </c>
      <c r="M586" t="s">
        <v>146</v>
      </c>
      <c r="N586">
        <v>1520</v>
      </c>
      <c r="O586">
        <v>3765</v>
      </c>
      <c r="P586">
        <v>1660</v>
      </c>
      <c r="Q586" t="s">
        <v>147</v>
      </c>
      <c r="R586">
        <v>5</v>
      </c>
      <c r="S586">
        <v>18.899999999999999</v>
      </c>
      <c r="T586" s="1">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s="1">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3">
      <c r="A587">
        <v>586</v>
      </c>
      <c r="B587" t="s">
        <v>319</v>
      </c>
      <c r="C587" t="s">
        <v>1946</v>
      </c>
      <c r="D587" t="s">
        <v>1954</v>
      </c>
      <c r="E587" s="1">
        <v>1197</v>
      </c>
      <c r="F587">
        <v>4</v>
      </c>
      <c r="G587">
        <v>4</v>
      </c>
      <c r="H587" t="s">
        <v>196</v>
      </c>
      <c r="I587" t="s">
        <v>143</v>
      </c>
      <c r="J587" t="s">
        <v>197</v>
      </c>
      <c r="K587" t="s">
        <v>145</v>
      </c>
      <c r="L587">
        <v>43</v>
      </c>
      <c r="M587" t="s">
        <v>146</v>
      </c>
      <c r="N587">
        <v>1520</v>
      </c>
      <c r="O587">
        <v>3765</v>
      </c>
      <c r="P587">
        <v>1660</v>
      </c>
      <c r="Q587" t="s">
        <v>147</v>
      </c>
      <c r="R587">
        <v>5</v>
      </c>
      <c r="S587">
        <v>18.899999999999999</v>
      </c>
      <c r="T587" s="1">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s="1">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3">
      <c r="A588">
        <v>587</v>
      </c>
      <c r="B588" t="s">
        <v>319</v>
      </c>
      <c r="C588" t="s">
        <v>1946</v>
      </c>
      <c r="D588" t="s">
        <v>1955</v>
      </c>
      <c r="E588" s="1">
        <v>1197</v>
      </c>
      <c r="F588">
        <v>4</v>
      </c>
      <c r="G588">
        <v>4</v>
      </c>
      <c r="H588" t="s">
        <v>196</v>
      </c>
      <c r="I588" t="s">
        <v>143</v>
      </c>
      <c r="J588" t="s">
        <v>197</v>
      </c>
      <c r="K588" t="s">
        <v>145</v>
      </c>
      <c r="L588">
        <v>43</v>
      </c>
      <c r="M588" t="s">
        <v>146</v>
      </c>
      <c r="N588">
        <v>1520</v>
      </c>
      <c r="O588">
        <v>3765</v>
      </c>
      <c r="P588">
        <v>1660</v>
      </c>
      <c r="Q588" t="s">
        <v>147</v>
      </c>
      <c r="R588">
        <v>5</v>
      </c>
      <c r="S588">
        <v>18.899999999999999</v>
      </c>
      <c r="T588" s="1">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s="1">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3">
      <c r="A589">
        <v>588</v>
      </c>
      <c r="B589" t="s">
        <v>319</v>
      </c>
      <c r="C589" t="s">
        <v>1946</v>
      </c>
      <c r="D589" t="s">
        <v>1956</v>
      </c>
      <c r="E589" s="1">
        <v>1197</v>
      </c>
      <c r="F589">
        <v>4</v>
      </c>
      <c r="G589">
        <v>4</v>
      </c>
      <c r="H589" t="s">
        <v>196</v>
      </c>
      <c r="I589" t="s">
        <v>143</v>
      </c>
      <c r="J589" t="s">
        <v>197</v>
      </c>
      <c r="K589" t="s">
        <v>145</v>
      </c>
      <c r="L589">
        <v>43</v>
      </c>
      <c r="M589" t="s">
        <v>184</v>
      </c>
      <c r="N589">
        <v>1520</v>
      </c>
      <c r="O589">
        <v>3765</v>
      </c>
      <c r="P589">
        <v>1660</v>
      </c>
      <c r="Q589" t="s">
        <v>147</v>
      </c>
      <c r="R589">
        <v>5</v>
      </c>
      <c r="T589" s="2"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s="1">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3">
      <c r="A590">
        <v>589</v>
      </c>
      <c r="B590" t="s">
        <v>235</v>
      </c>
      <c r="C590" t="s">
        <v>1959</v>
      </c>
      <c r="D590" t="s">
        <v>274</v>
      </c>
      <c r="E590" s="1">
        <v>1462</v>
      </c>
      <c r="F590">
        <v>4</v>
      </c>
      <c r="G590">
        <v>4</v>
      </c>
      <c r="H590" t="s">
        <v>196</v>
      </c>
      <c r="I590" t="s">
        <v>143</v>
      </c>
      <c r="J590" t="s">
        <v>197</v>
      </c>
      <c r="K590" t="s">
        <v>145</v>
      </c>
      <c r="L590">
        <v>45</v>
      </c>
      <c r="M590" t="s">
        <v>146</v>
      </c>
      <c r="N590">
        <v>1690</v>
      </c>
      <c r="O590">
        <v>4395</v>
      </c>
      <c r="P590">
        <v>1735</v>
      </c>
      <c r="Q590" t="s">
        <v>239</v>
      </c>
      <c r="R590">
        <v>5</v>
      </c>
      <c r="T590" s="2"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s="1">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3">
      <c r="A591">
        <v>590</v>
      </c>
      <c r="B591" t="s">
        <v>235</v>
      </c>
      <c r="C591" t="s">
        <v>1959</v>
      </c>
      <c r="D591" t="s">
        <v>394</v>
      </c>
      <c r="E591" s="1">
        <v>1462</v>
      </c>
      <c r="F591">
        <v>4</v>
      </c>
      <c r="G591">
        <v>4</v>
      </c>
      <c r="H591" t="s">
        <v>196</v>
      </c>
      <c r="I591" t="s">
        <v>143</v>
      </c>
      <c r="J591" t="s">
        <v>197</v>
      </c>
      <c r="K591" t="s">
        <v>145</v>
      </c>
      <c r="L591">
        <v>45</v>
      </c>
      <c r="M591" t="s">
        <v>146</v>
      </c>
      <c r="N591">
        <v>1685</v>
      </c>
      <c r="O591">
        <v>4265</v>
      </c>
      <c r="P591">
        <v>1695</v>
      </c>
      <c r="Q591" t="s">
        <v>239</v>
      </c>
      <c r="R591">
        <v>5</v>
      </c>
      <c r="T591" s="2"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s="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3">
      <c r="A592">
        <v>591</v>
      </c>
      <c r="B592" t="s">
        <v>235</v>
      </c>
      <c r="C592" t="s">
        <v>1959</v>
      </c>
      <c r="D592" t="s">
        <v>1052</v>
      </c>
      <c r="E592" s="1">
        <v>1462</v>
      </c>
      <c r="F592">
        <v>4</v>
      </c>
      <c r="G592">
        <v>4</v>
      </c>
      <c r="H592" t="s">
        <v>196</v>
      </c>
      <c r="I592" t="s">
        <v>143</v>
      </c>
      <c r="J592" t="s">
        <v>197</v>
      </c>
      <c r="K592" t="s">
        <v>145</v>
      </c>
      <c r="L592">
        <v>45</v>
      </c>
      <c r="M592" t="s">
        <v>146</v>
      </c>
      <c r="N592">
        <v>1690</v>
      </c>
      <c r="O592">
        <v>4395</v>
      </c>
      <c r="P592">
        <v>1735</v>
      </c>
      <c r="Q592" t="s">
        <v>423</v>
      </c>
      <c r="R592">
        <v>5</v>
      </c>
      <c r="T592" s="2"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s="1">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3">
      <c r="A593">
        <v>592</v>
      </c>
      <c r="B593" t="s">
        <v>235</v>
      </c>
      <c r="C593" t="s">
        <v>1959</v>
      </c>
      <c r="D593" t="s">
        <v>672</v>
      </c>
      <c r="E593" s="1">
        <v>1462</v>
      </c>
      <c r="F593">
        <v>4</v>
      </c>
      <c r="G593">
        <v>4</v>
      </c>
      <c r="H593" t="s">
        <v>196</v>
      </c>
      <c r="I593" t="s">
        <v>143</v>
      </c>
      <c r="J593" t="s">
        <v>197</v>
      </c>
      <c r="K593" t="s">
        <v>145</v>
      </c>
      <c r="L593">
        <v>45</v>
      </c>
      <c r="M593" t="s">
        <v>146</v>
      </c>
      <c r="N593">
        <v>1690</v>
      </c>
      <c r="O593">
        <v>4395</v>
      </c>
      <c r="P593">
        <v>1735</v>
      </c>
      <c r="Q593" t="s">
        <v>423</v>
      </c>
      <c r="R593">
        <v>5</v>
      </c>
      <c r="T593" s="2"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s="1">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3">
      <c r="A594">
        <v>593</v>
      </c>
      <c r="B594" t="s">
        <v>235</v>
      </c>
      <c r="C594" t="s">
        <v>1959</v>
      </c>
      <c r="D594" t="s">
        <v>286</v>
      </c>
      <c r="E594" s="1">
        <v>1462</v>
      </c>
      <c r="F594">
        <v>4</v>
      </c>
      <c r="G594">
        <v>4</v>
      </c>
      <c r="H594" t="s">
        <v>196</v>
      </c>
      <c r="I594" t="s">
        <v>143</v>
      </c>
      <c r="J594" t="s">
        <v>197</v>
      </c>
      <c r="K594" t="s">
        <v>145</v>
      </c>
      <c r="L594">
        <v>45</v>
      </c>
      <c r="M594" t="s">
        <v>146</v>
      </c>
      <c r="N594">
        <v>1685</v>
      </c>
      <c r="O594">
        <v>4265</v>
      </c>
      <c r="P594">
        <v>1695</v>
      </c>
      <c r="Q594" t="s">
        <v>423</v>
      </c>
      <c r="R594">
        <v>5</v>
      </c>
      <c r="T594" s="2"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s="1">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3">
      <c r="A595">
        <v>594</v>
      </c>
      <c r="B595" t="s">
        <v>235</v>
      </c>
      <c r="C595" t="s">
        <v>1959</v>
      </c>
      <c r="D595" t="s">
        <v>673</v>
      </c>
      <c r="E595" s="1">
        <v>1462</v>
      </c>
      <c r="F595">
        <v>4</v>
      </c>
      <c r="G595">
        <v>4</v>
      </c>
      <c r="H595" t="s">
        <v>196</v>
      </c>
      <c r="I595" t="s">
        <v>143</v>
      </c>
      <c r="J595" t="s">
        <v>197</v>
      </c>
      <c r="K595" t="s">
        <v>145</v>
      </c>
      <c r="L595">
        <v>45</v>
      </c>
      <c r="M595" t="s">
        <v>146</v>
      </c>
      <c r="N595">
        <v>1685</v>
      </c>
      <c r="O595">
        <v>4265</v>
      </c>
      <c r="P595">
        <v>1695</v>
      </c>
      <c r="Q595" t="s">
        <v>239</v>
      </c>
      <c r="R595">
        <v>5</v>
      </c>
      <c r="T595" s="2"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s="1">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3">
      <c r="A596">
        <v>595</v>
      </c>
      <c r="B596" t="s">
        <v>235</v>
      </c>
      <c r="C596" t="s">
        <v>1959</v>
      </c>
      <c r="D596" t="s">
        <v>1969</v>
      </c>
      <c r="E596" s="1">
        <v>1498</v>
      </c>
      <c r="F596">
        <v>4</v>
      </c>
      <c r="G596">
        <v>4</v>
      </c>
      <c r="H596" t="s">
        <v>196</v>
      </c>
      <c r="I596" t="s">
        <v>143</v>
      </c>
      <c r="J596" t="s">
        <v>197</v>
      </c>
      <c r="K596" t="s">
        <v>145</v>
      </c>
      <c r="L596">
        <v>45</v>
      </c>
      <c r="M596" t="s">
        <v>460</v>
      </c>
      <c r="N596">
        <v>1690</v>
      </c>
      <c r="O596">
        <v>4395</v>
      </c>
      <c r="P596">
        <v>1735</v>
      </c>
      <c r="Q596" t="s">
        <v>239</v>
      </c>
      <c r="R596">
        <v>5</v>
      </c>
      <c r="T596" s="2"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s="1">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3">
      <c r="A597">
        <v>596</v>
      </c>
      <c r="B597" t="s">
        <v>235</v>
      </c>
      <c r="C597" t="s">
        <v>1959</v>
      </c>
      <c r="D597" t="s">
        <v>1975</v>
      </c>
      <c r="E597" s="1">
        <v>1498</v>
      </c>
      <c r="F597">
        <v>4</v>
      </c>
      <c r="G597">
        <v>4</v>
      </c>
      <c r="H597" t="s">
        <v>196</v>
      </c>
      <c r="I597" t="s">
        <v>143</v>
      </c>
      <c r="J597" t="s">
        <v>197</v>
      </c>
      <c r="K597" t="s">
        <v>145</v>
      </c>
      <c r="L597">
        <v>45</v>
      </c>
      <c r="M597" t="s">
        <v>460</v>
      </c>
      <c r="N597">
        <v>1690</v>
      </c>
      <c r="O597">
        <v>4395</v>
      </c>
      <c r="P597">
        <v>1735</v>
      </c>
      <c r="Q597" t="s">
        <v>239</v>
      </c>
      <c r="R597">
        <v>5</v>
      </c>
      <c r="T597" s="2"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s="1">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3">
      <c r="A598">
        <v>597</v>
      </c>
      <c r="B598" t="s">
        <v>235</v>
      </c>
      <c r="C598" t="s">
        <v>1959</v>
      </c>
      <c r="D598" t="s">
        <v>1976</v>
      </c>
      <c r="E598" s="1">
        <v>1498</v>
      </c>
      <c r="F598">
        <v>4</v>
      </c>
      <c r="G598">
        <v>4</v>
      </c>
      <c r="H598" t="s">
        <v>196</v>
      </c>
      <c r="I598" t="s">
        <v>143</v>
      </c>
      <c r="J598" t="s">
        <v>197</v>
      </c>
      <c r="K598" t="s">
        <v>145</v>
      </c>
      <c r="L598">
        <v>45</v>
      </c>
      <c r="M598" t="s">
        <v>460</v>
      </c>
      <c r="N598">
        <v>1690</v>
      </c>
      <c r="O598">
        <v>4395</v>
      </c>
      <c r="P598">
        <v>1735</v>
      </c>
      <c r="Q598" t="s">
        <v>239</v>
      </c>
      <c r="R598">
        <v>5</v>
      </c>
      <c r="T598" s="2"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s="1">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3">
      <c r="A599">
        <v>598</v>
      </c>
      <c r="B599" t="s">
        <v>235</v>
      </c>
      <c r="C599" t="s">
        <v>1959</v>
      </c>
      <c r="D599" t="s">
        <v>1978</v>
      </c>
      <c r="E599" s="1">
        <v>1462</v>
      </c>
      <c r="F599">
        <v>4</v>
      </c>
      <c r="G599">
        <v>4</v>
      </c>
      <c r="H599" t="s">
        <v>196</v>
      </c>
      <c r="I599" t="s">
        <v>143</v>
      </c>
      <c r="J599" t="s">
        <v>197</v>
      </c>
      <c r="K599" t="s">
        <v>145</v>
      </c>
      <c r="L599">
        <v>45</v>
      </c>
      <c r="M599" t="s">
        <v>508</v>
      </c>
      <c r="N599">
        <v>1685</v>
      </c>
      <c r="O599">
        <v>4265</v>
      </c>
      <c r="P599">
        <v>1695</v>
      </c>
      <c r="Q599" t="s">
        <v>423</v>
      </c>
      <c r="R599">
        <v>5</v>
      </c>
      <c r="T599" s="2"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s="1">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3">
      <c r="A600">
        <v>599</v>
      </c>
      <c r="B600" t="s">
        <v>235</v>
      </c>
      <c r="C600" t="s">
        <v>1979</v>
      </c>
      <c r="D600" t="s">
        <v>1980</v>
      </c>
      <c r="E600" s="1">
        <v>998</v>
      </c>
      <c r="F600">
        <v>3</v>
      </c>
      <c r="G600">
        <v>4</v>
      </c>
      <c r="H600" t="s">
        <v>196</v>
      </c>
      <c r="I600" t="s">
        <v>143</v>
      </c>
      <c r="J600" t="s">
        <v>197</v>
      </c>
      <c r="K600" t="s">
        <v>145</v>
      </c>
      <c r="L600">
        <v>37</v>
      </c>
      <c r="M600" t="s">
        <v>146</v>
      </c>
      <c r="N600">
        <v>1510</v>
      </c>
      <c r="O600">
        <v>3995</v>
      </c>
      <c r="P600">
        <v>1745</v>
      </c>
      <c r="Q600" t="s">
        <v>147</v>
      </c>
      <c r="R600">
        <v>5</v>
      </c>
      <c r="S600">
        <v>21.4</v>
      </c>
      <c r="T600" s="2"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s="1">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3">
      <c r="A601">
        <v>600</v>
      </c>
      <c r="B601" t="s">
        <v>785</v>
      </c>
      <c r="C601" t="s">
        <v>1983</v>
      </c>
      <c r="D601" t="s">
        <v>1984</v>
      </c>
      <c r="E601" s="1">
        <v>1493</v>
      </c>
      <c r="F601">
        <v>3</v>
      </c>
      <c r="G601">
        <v>4</v>
      </c>
      <c r="H601" t="s">
        <v>142</v>
      </c>
      <c r="I601" t="s">
        <v>143</v>
      </c>
      <c r="J601" t="s">
        <v>238</v>
      </c>
      <c r="K601" t="s">
        <v>145</v>
      </c>
      <c r="L601">
        <v>60</v>
      </c>
      <c r="M601" t="s">
        <v>460</v>
      </c>
      <c r="N601">
        <v>1817</v>
      </c>
      <c r="O601">
        <v>3995</v>
      </c>
      <c r="P601">
        <v>1835</v>
      </c>
      <c r="Q601" t="s">
        <v>833</v>
      </c>
      <c r="R601">
        <v>5</v>
      </c>
      <c r="S601">
        <v>18.489999999999998</v>
      </c>
      <c r="T601" s="2"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s="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3">
      <c r="A602">
        <v>601</v>
      </c>
      <c r="B602" t="s">
        <v>785</v>
      </c>
      <c r="C602" t="s">
        <v>1983</v>
      </c>
      <c r="D602" t="s">
        <v>1988</v>
      </c>
      <c r="E602" s="1">
        <v>1493</v>
      </c>
      <c r="F602">
        <v>3</v>
      </c>
      <c r="G602">
        <v>4</v>
      </c>
      <c r="H602" t="s">
        <v>142</v>
      </c>
      <c r="I602" t="s">
        <v>143</v>
      </c>
      <c r="J602" t="s">
        <v>238</v>
      </c>
      <c r="K602" t="s">
        <v>145</v>
      </c>
      <c r="L602">
        <v>60</v>
      </c>
      <c r="M602" t="s">
        <v>460</v>
      </c>
      <c r="N602">
        <v>1817</v>
      </c>
      <c r="O602">
        <v>3995</v>
      </c>
      <c r="P602">
        <v>1835</v>
      </c>
      <c r="Q602" t="s">
        <v>833</v>
      </c>
      <c r="R602">
        <v>5</v>
      </c>
      <c r="S602">
        <v>18.489999999999998</v>
      </c>
      <c r="T602" s="2"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s="1">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3">
      <c r="A603">
        <v>602</v>
      </c>
      <c r="B603" t="s">
        <v>785</v>
      </c>
      <c r="C603" t="s">
        <v>1983</v>
      </c>
      <c r="D603" t="s">
        <v>1989</v>
      </c>
      <c r="E603" s="1">
        <v>1493</v>
      </c>
      <c r="F603">
        <v>3</v>
      </c>
      <c r="G603">
        <v>4</v>
      </c>
      <c r="H603" t="s">
        <v>142</v>
      </c>
      <c r="I603" t="s">
        <v>143</v>
      </c>
      <c r="J603" t="s">
        <v>238</v>
      </c>
      <c r="K603" t="s">
        <v>145</v>
      </c>
      <c r="L603">
        <v>60</v>
      </c>
      <c r="M603" t="s">
        <v>460</v>
      </c>
      <c r="N603">
        <v>1817</v>
      </c>
      <c r="O603">
        <v>3995</v>
      </c>
      <c r="P603">
        <v>1835</v>
      </c>
      <c r="Q603" t="s">
        <v>833</v>
      </c>
      <c r="R603">
        <v>5</v>
      </c>
      <c r="S603">
        <v>18.489999999999998</v>
      </c>
      <c r="T603" s="2"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s="1">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3">
      <c r="A604">
        <v>603</v>
      </c>
      <c r="B604" t="s">
        <v>785</v>
      </c>
      <c r="C604" t="s">
        <v>1983</v>
      </c>
      <c r="D604" t="s">
        <v>1990</v>
      </c>
      <c r="E604" s="1">
        <v>1493</v>
      </c>
      <c r="F604">
        <v>3</v>
      </c>
      <c r="G604">
        <v>4</v>
      </c>
      <c r="H604" t="s">
        <v>142</v>
      </c>
      <c r="I604" t="s">
        <v>143</v>
      </c>
      <c r="J604" t="s">
        <v>238</v>
      </c>
      <c r="K604" t="s">
        <v>145</v>
      </c>
      <c r="L604">
        <v>60</v>
      </c>
      <c r="M604" t="s">
        <v>460</v>
      </c>
      <c r="N604">
        <v>1839</v>
      </c>
      <c r="O604">
        <v>3995</v>
      </c>
      <c r="P604">
        <v>1835</v>
      </c>
      <c r="Q604" t="s">
        <v>833</v>
      </c>
      <c r="R604">
        <v>5</v>
      </c>
      <c r="S604">
        <v>18.489999999999998</v>
      </c>
      <c r="T604" s="2"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s="1">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3">
      <c r="A605">
        <v>604</v>
      </c>
      <c r="B605" t="s">
        <v>785</v>
      </c>
      <c r="C605" t="s">
        <v>1983</v>
      </c>
      <c r="D605" t="s">
        <v>1992</v>
      </c>
      <c r="E605" s="1">
        <v>1493</v>
      </c>
      <c r="F605">
        <v>3</v>
      </c>
      <c r="G605">
        <v>4</v>
      </c>
      <c r="H605" t="s">
        <v>142</v>
      </c>
      <c r="I605" t="s">
        <v>143</v>
      </c>
      <c r="J605" t="s">
        <v>238</v>
      </c>
      <c r="K605" t="s">
        <v>145</v>
      </c>
      <c r="L605">
        <v>60</v>
      </c>
      <c r="M605" t="s">
        <v>460</v>
      </c>
      <c r="N605">
        <v>1839</v>
      </c>
      <c r="O605">
        <v>3995</v>
      </c>
      <c r="P605">
        <v>1835</v>
      </c>
      <c r="Q605" t="s">
        <v>833</v>
      </c>
      <c r="R605">
        <v>5</v>
      </c>
      <c r="S605">
        <v>18.489999999999998</v>
      </c>
      <c r="T605" s="2"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s="1">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3">
      <c r="A606">
        <v>605</v>
      </c>
      <c r="B606" t="s">
        <v>785</v>
      </c>
      <c r="C606" t="s">
        <v>1983</v>
      </c>
      <c r="D606" t="s">
        <v>1993</v>
      </c>
      <c r="E606" s="1">
        <v>1493</v>
      </c>
      <c r="F606">
        <v>3</v>
      </c>
      <c r="G606">
        <v>4</v>
      </c>
      <c r="H606" t="s">
        <v>142</v>
      </c>
      <c r="I606" t="s">
        <v>143</v>
      </c>
      <c r="J606" t="s">
        <v>238</v>
      </c>
      <c r="K606" t="s">
        <v>145</v>
      </c>
      <c r="L606">
        <v>60</v>
      </c>
      <c r="M606" t="s">
        <v>460</v>
      </c>
      <c r="N606">
        <v>1839</v>
      </c>
      <c r="O606">
        <v>3995</v>
      </c>
      <c r="P606">
        <v>1835</v>
      </c>
      <c r="Q606" t="s">
        <v>833</v>
      </c>
      <c r="R606">
        <v>5</v>
      </c>
      <c r="S606">
        <v>18.489999999999998</v>
      </c>
      <c r="T606" s="2"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s="1">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3">
      <c r="A607">
        <v>606</v>
      </c>
      <c r="B607" t="s">
        <v>785</v>
      </c>
      <c r="C607" t="s">
        <v>1983</v>
      </c>
      <c r="D607" t="s">
        <v>1994</v>
      </c>
      <c r="E607" s="1">
        <v>1493</v>
      </c>
      <c r="F607">
        <v>3</v>
      </c>
      <c r="G607">
        <v>4</v>
      </c>
      <c r="H607" t="s">
        <v>142</v>
      </c>
      <c r="I607" t="s">
        <v>143</v>
      </c>
      <c r="J607" t="s">
        <v>238</v>
      </c>
      <c r="K607" t="s">
        <v>145</v>
      </c>
      <c r="L607">
        <v>60</v>
      </c>
      <c r="M607" t="s">
        <v>460</v>
      </c>
      <c r="N607">
        <v>1839</v>
      </c>
      <c r="O607">
        <v>3995</v>
      </c>
      <c r="P607">
        <v>1835</v>
      </c>
      <c r="Q607" t="s">
        <v>833</v>
      </c>
      <c r="R607">
        <v>5</v>
      </c>
      <c r="S607">
        <v>18.489999999999998</v>
      </c>
      <c r="T607" s="2"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s="1">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3">
      <c r="A608">
        <v>607</v>
      </c>
      <c r="B608" t="s">
        <v>235</v>
      </c>
      <c r="C608" t="s">
        <v>1995</v>
      </c>
      <c r="D608" t="s">
        <v>1996</v>
      </c>
      <c r="E608" s="1">
        <v>1248</v>
      </c>
      <c r="F608">
        <v>4</v>
      </c>
      <c r="G608">
        <v>4</v>
      </c>
      <c r="H608" t="s">
        <v>196</v>
      </c>
      <c r="I608" t="s">
        <v>143</v>
      </c>
      <c r="J608" t="s">
        <v>197</v>
      </c>
      <c r="K608" t="s">
        <v>145</v>
      </c>
      <c r="L608">
        <v>48</v>
      </c>
      <c r="M608" t="s">
        <v>460</v>
      </c>
      <c r="N608">
        <v>1595</v>
      </c>
      <c r="O608">
        <v>4300</v>
      </c>
      <c r="P608">
        <v>1785</v>
      </c>
      <c r="Q608" t="s">
        <v>682</v>
      </c>
      <c r="R608">
        <v>5</v>
      </c>
      <c r="S608">
        <v>23.65</v>
      </c>
      <c r="T608" s="2"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s="1">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3">
      <c r="A609">
        <v>608</v>
      </c>
      <c r="B609" t="s">
        <v>235</v>
      </c>
      <c r="C609" t="s">
        <v>1995</v>
      </c>
      <c r="D609" t="s">
        <v>1999</v>
      </c>
      <c r="E609" s="1">
        <v>1248</v>
      </c>
      <c r="F609">
        <v>4</v>
      </c>
      <c r="G609">
        <v>4</v>
      </c>
      <c r="H609" t="s">
        <v>196</v>
      </c>
      <c r="I609" t="s">
        <v>143</v>
      </c>
      <c r="J609" t="s">
        <v>197</v>
      </c>
      <c r="K609" t="s">
        <v>145</v>
      </c>
      <c r="L609">
        <v>48</v>
      </c>
      <c r="M609" t="s">
        <v>460</v>
      </c>
      <c r="N609">
        <v>1595</v>
      </c>
      <c r="O609">
        <v>4300</v>
      </c>
      <c r="P609">
        <v>1785</v>
      </c>
      <c r="Q609" t="s">
        <v>682</v>
      </c>
      <c r="R609">
        <v>5</v>
      </c>
      <c r="S609">
        <v>23.65</v>
      </c>
      <c r="T609" s="2"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s="1">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3">
      <c r="A610">
        <v>609</v>
      </c>
      <c r="B610" t="s">
        <v>235</v>
      </c>
      <c r="C610" t="s">
        <v>1995</v>
      </c>
      <c r="D610" t="s">
        <v>2002</v>
      </c>
      <c r="E610" s="1">
        <v>1248</v>
      </c>
      <c r="F610">
        <v>4</v>
      </c>
      <c r="G610">
        <v>4</v>
      </c>
      <c r="H610" t="s">
        <v>196</v>
      </c>
      <c r="I610" t="s">
        <v>143</v>
      </c>
      <c r="J610" t="s">
        <v>197</v>
      </c>
      <c r="K610" t="s">
        <v>145</v>
      </c>
      <c r="L610">
        <v>48</v>
      </c>
      <c r="M610" t="s">
        <v>460</v>
      </c>
      <c r="N610">
        <v>1595</v>
      </c>
      <c r="O610">
        <v>4300</v>
      </c>
      <c r="P610">
        <v>1785</v>
      </c>
      <c r="Q610" t="s">
        <v>682</v>
      </c>
      <c r="R610">
        <v>5</v>
      </c>
      <c r="S610">
        <v>23.65</v>
      </c>
      <c r="T610" s="2"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s="1">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3">
      <c r="A611">
        <v>610</v>
      </c>
      <c r="B611" t="s">
        <v>235</v>
      </c>
      <c r="C611" t="s">
        <v>1995</v>
      </c>
      <c r="D611" t="s">
        <v>2005</v>
      </c>
      <c r="E611" s="1">
        <v>1248</v>
      </c>
      <c r="F611">
        <v>4</v>
      </c>
      <c r="G611">
        <v>4</v>
      </c>
      <c r="H611" t="s">
        <v>196</v>
      </c>
      <c r="I611" t="s">
        <v>143</v>
      </c>
      <c r="J611" t="s">
        <v>197</v>
      </c>
      <c r="K611" t="s">
        <v>145</v>
      </c>
      <c r="L611">
        <v>48</v>
      </c>
      <c r="M611" t="s">
        <v>460</v>
      </c>
      <c r="N611">
        <v>1595</v>
      </c>
      <c r="O611">
        <v>4300</v>
      </c>
      <c r="P611">
        <v>1785</v>
      </c>
      <c r="Q611" t="s">
        <v>682</v>
      </c>
      <c r="R611">
        <v>5</v>
      </c>
      <c r="S611">
        <v>23.65</v>
      </c>
      <c r="T611" s="2"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s="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3">
      <c r="A612">
        <v>611</v>
      </c>
      <c r="B612" t="s">
        <v>193</v>
      </c>
      <c r="C612" t="s">
        <v>2007</v>
      </c>
      <c r="D612" t="s">
        <v>1326</v>
      </c>
      <c r="E612" s="1">
        <v>1498</v>
      </c>
      <c r="F612">
        <v>4</v>
      </c>
      <c r="G612">
        <v>4</v>
      </c>
      <c r="H612" t="s">
        <v>196</v>
      </c>
      <c r="I612" t="s">
        <v>143</v>
      </c>
      <c r="J612" t="s">
        <v>197</v>
      </c>
      <c r="K612" t="s">
        <v>145</v>
      </c>
      <c r="L612">
        <v>50</v>
      </c>
      <c r="M612" t="s">
        <v>146</v>
      </c>
      <c r="N612">
        <v>1619</v>
      </c>
      <c r="O612">
        <v>4329</v>
      </c>
      <c r="P612">
        <v>1813</v>
      </c>
      <c r="Q612" t="s">
        <v>833</v>
      </c>
      <c r="R612">
        <v>5</v>
      </c>
      <c r="T612" s="2"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s="1">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3">
      <c r="A613">
        <v>612</v>
      </c>
      <c r="B613" t="s">
        <v>193</v>
      </c>
      <c r="C613" t="s">
        <v>2007</v>
      </c>
      <c r="D613" t="s">
        <v>2011</v>
      </c>
      <c r="E613" s="1">
        <v>1461</v>
      </c>
      <c r="F613">
        <v>4</v>
      </c>
      <c r="G613">
        <v>4</v>
      </c>
      <c r="H613" t="s">
        <v>196</v>
      </c>
      <c r="I613" t="s">
        <v>143</v>
      </c>
      <c r="J613" t="s">
        <v>238</v>
      </c>
      <c r="K613" t="s">
        <v>145</v>
      </c>
      <c r="L613">
        <v>50</v>
      </c>
      <c r="M613" t="s">
        <v>460</v>
      </c>
      <c r="N613">
        <v>1619</v>
      </c>
      <c r="O613">
        <v>4329</v>
      </c>
      <c r="P613">
        <v>1813</v>
      </c>
      <c r="Q613" t="s">
        <v>833</v>
      </c>
      <c r="R613">
        <v>5</v>
      </c>
      <c r="T613" s="2"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s="1">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3">
      <c r="A614">
        <v>613</v>
      </c>
      <c r="B614" t="s">
        <v>193</v>
      </c>
      <c r="C614" t="s">
        <v>2007</v>
      </c>
      <c r="D614" t="s">
        <v>2015</v>
      </c>
      <c r="E614" s="1">
        <v>1461</v>
      </c>
      <c r="F614">
        <v>4</v>
      </c>
      <c r="H614" t="s">
        <v>196</v>
      </c>
      <c r="I614" t="s">
        <v>143</v>
      </c>
      <c r="J614" t="s">
        <v>238</v>
      </c>
      <c r="K614" t="s">
        <v>145</v>
      </c>
      <c r="L614">
        <v>50</v>
      </c>
      <c r="M614" t="s">
        <v>460</v>
      </c>
      <c r="N614">
        <v>1619</v>
      </c>
      <c r="O614">
        <v>4329</v>
      </c>
      <c r="P614">
        <v>1813</v>
      </c>
      <c r="Q614" t="s">
        <v>833</v>
      </c>
      <c r="R614">
        <v>5</v>
      </c>
      <c r="T614" s="2"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s="1">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3">
      <c r="A615">
        <v>614</v>
      </c>
      <c r="B615" t="s">
        <v>193</v>
      </c>
      <c r="C615" t="s">
        <v>2007</v>
      </c>
      <c r="D615" t="s">
        <v>2016</v>
      </c>
      <c r="E615" s="1">
        <v>1498</v>
      </c>
      <c r="F615">
        <v>4</v>
      </c>
      <c r="G615">
        <v>4</v>
      </c>
      <c r="H615" t="s">
        <v>196</v>
      </c>
      <c r="I615" t="s">
        <v>143</v>
      </c>
      <c r="J615" t="s">
        <v>197</v>
      </c>
      <c r="K615" t="s">
        <v>145</v>
      </c>
      <c r="L615">
        <v>50</v>
      </c>
      <c r="M615" t="s">
        <v>146</v>
      </c>
      <c r="N615">
        <v>1619</v>
      </c>
      <c r="O615">
        <v>4329</v>
      </c>
      <c r="P615">
        <v>1813</v>
      </c>
      <c r="Q615" t="s">
        <v>833</v>
      </c>
      <c r="R615">
        <v>5</v>
      </c>
      <c r="T615" s="2"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s="1">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3">
      <c r="A616">
        <v>615</v>
      </c>
      <c r="B616" t="s">
        <v>785</v>
      </c>
      <c r="C616" t="s">
        <v>2017</v>
      </c>
      <c r="D616" t="s">
        <v>2018</v>
      </c>
      <c r="E616" s="1">
        <v>2489</v>
      </c>
      <c r="F616">
        <v>4</v>
      </c>
      <c r="G616">
        <v>4</v>
      </c>
      <c r="H616" t="s">
        <v>196</v>
      </c>
      <c r="I616" t="s">
        <v>143</v>
      </c>
      <c r="J616" t="s">
        <v>238</v>
      </c>
      <c r="K616" t="s">
        <v>145</v>
      </c>
      <c r="L616">
        <v>55</v>
      </c>
      <c r="M616" t="s">
        <v>460</v>
      </c>
      <c r="N616">
        <v>1895</v>
      </c>
      <c r="O616">
        <v>4520</v>
      </c>
      <c r="P616">
        <v>1850</v>
      </c>
      <c r="Q616" t="s">
        <v>833</v>
      </c>
      <c r="R616">
        <v>5</v>
      </c>
      <c r="S616">
        <v>10.7</v>
      </c>
      <c r="T616" s="1">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s="1">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3">
      <c r="A617">
        <v>616</v>
      </c>
      <c r="B617" t="s">
        <v>785</v>
      </c>
      <c r="C617" t="s">
        <v>2017</v>
      </c>
      <c r="D617" t="s">
        <v>2028</v>
      </c>
      <c r="E617" s="1">
        <v>2489</v>
      </c>
      <c r="F617">
        <v>4</v>
      </c>
      <c r="G617">
        <v>4</v>
      </c>
      <c r="H617" t="s">
        <v>196</v>
      </c>
      <c r="I617" t="s">
        <v>143</v>
      </c>
      <c r="J617" t="s">
        <v>238</v>
      </c>
      <c r="K617" t="s">
        <v>145</v>
      </c>
      <c r="L617">
        <v>55</v>
      </c>
      <c r="M617" t="s">
        <v>460</v>
      </c>
      <c r="N617">
        <v>1895</v>
      </c>
      <c r="O617">
        <v>4520</v>
      </c>
      <c r="P617">
        <v>1850</v>
      </c>
      <c r="Q617" t="s">
        <v>833</v>
      </c>
      <c r="R617">
        <v>5</v>
      </c>
      <c r="S617">
        <v>10.3</v>
      </c>
      <c r="T617" s="1">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s="1">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3">
      <c r="A618">
        <v>617</v>
      </c>
      <c r="B618" t="s">
        <v>785</v>
      </c>
      <c r="C618" t="s">
        <v>2017</v>
      </c>
      <c r="D618" t="s">
        <v>2029</v>
      </c>
      <c r="E618" s="1">
        <v>2179</v>
      </c>
      <c r="F618">
        <v>4</v>
      </c>
      <c r="G618">
        <v>4</v>
      </c>
      <c r="H618" t="s">
        <v>196</v>
      </c>
      <c r="I618" t="s">
        <v>143</v>
      </c>
      <c r="J618" t="s">
        <v>197</v>
      </c>
      <c r="K618" t="s">
        <v>145</v>
      </c>
      <c r="L618">
        <v>55</v>
      </c>
      <c r="M618" t="s">
        <v>460</v>
      </c>
      <c r="N618">
        <v>1895</v>
      </c>
      <c r="O618">
        <v>4520</v>
      </c>
      <c r="P618">
        <v>1850</v>
      </c>
      <c r="Q618" t="s">
        <v>833</v>
      </c>
      <c r="R618">
        <v>5</v>
      </c>
      <c r="S618">
        <v>11.4</v>
      </c>
      <c r="T618" s="1">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s="1">
        <v>5.5</v>
      </c>
      <c r="BV618" t="s">
        <v>167</v>
      </c>
      <c r="BW618" t="s">
        <v>178</v>
      </c>
      <c r="BX618" t="s">
        <v>167</v>
      </c>
      <c r="BY618" t="s">
        <v>180</v>
      </c>
      <c r="CG618" t="s">
        <v>167</v>
      </c>
      <c r="CQ618" t="s">
        <v>2026</v>
      </c>
      <c r="CX618" t="s">
        <v>2027</v>
      </c>
      <c r="CY618" t="s">
        <v>255</v>
      </c>
      <c r="DL618" t="s">
        <v>330</v>
      </c>
      <c r="DN618" t="s">
        <v>167</v>
      </c>
      <c r="DP618" t="s">
        <v>346</v>
      </c>
    </row>
    <row r="619" spans="1:134" x14ac:dyDescent="0.3">
      <c r="A619">
        <v>618</v>
      </c>
      <c r="B619" t="s">
        <v>785</v>
      </c>
      <c r="C619" t="s">
        <v>2017</v>
      </c>
      <c r="D619" t="s">
        <v>2032</v>
      </c>
      <c r="E619" s="1">
        <v>2179</v>
      </c>
      <c r="F619">
        <v>4</v>
      </c>
      <c r="G619">
        <v>4</v>
      </c>
      <c r="H619" t="s">
        <v>196</v>
      </c>
      <c r="I619" t="s">
        <v>143</v>
      </c>
      <c r="J619" t="s">
        <v>197</v>
      </c>
      <c r="K619" t="s">
        <v>145</v>
      </c>
      <c r="L619">
        <v>55</v>
      </c>
      <c r="M619" t="s">
        <v>460</v>
      </c>
      <c r="N619">
        <v>1895</v>
      </c>
      <c r="O619">
        <v>4520</v>
      </c>
      <c r="P619">
        <v>1850</v>
      </c>
      <c r="Q619" t="s">
        <v>833</v>
      </c>
      <c r="R619">
        <v>5</v>
      </c>
      <c r="S619">
        <v>11.4</v>
      </c>
      <c r="T619" s="1">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s="1">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3">
      <c r="A620">
        <v>619</v>
      </c>
      <c r="B620" t="s">
        <v>785</v>
      </c>
      <c r="C620" t="s">
        <v>2017</v>
      </c>
      <c r="D620" t="s">
        <v>2033</v>
      </c>
      <c r="E620" s="1">
        <v>2179</v>
      </c>
      <c r="F620">
        <v>4</v>
      </c>
      <c r="G620">
        <v>4</v>
      </c>
      <c r="H620" t="s">
        <v>196</v>
      </c>
      <c r="I620" t="s">
        <v>143</v>
      </c>
      <c r="J620" t="s">
        <v>197</v>
      </c>
      <c r="K620" t="s">
        <v>145</v>
      </c>
      <c r="L620">
        <v>55</v>
      </c>
      <c r="M620" t="s">
        <v>460</v>
      </c>
      <c r="N620">
        <v>1895</v>
      </c>
      <c r="O620">
        <v>4520</v>
      </c>
      <c r="P620">
        <v>1850</v>
      </c>
      <c r="Q620" t="s">
        <v>833</v>
      </c>
      <c r="R620">
        <v>5</v>
      </c>
      <c r="S620">
        <v>11.4</v>
      </c>
      <c r="T620" s="1">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s="1">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3">
      <c r="A621">
        <v>620</v>
      </c>
      <c r="B621" t="s">
        <v>139</v>
      </c>
      <c r="C621" t="s">
        <v>2034</v>
      </c>
      <c r="D621" t="s">
        <v>2035</v>
      </c>
      <c r="E621" s="1">
        <v>2179</v>
      </c>
      <c r="F621">
        <v>4</v>
      </c>
      <c r="G621">
        <v>4</v>
      </c>
      <c r="H621" t="s">
        <v>196</v>
      </c>
      <c r="I621" t="s">
        <v>143</v>
      </c>
      <c r="J621" t="s">
        <v>238</v>
      </c>
      <c r="K621" t="s">
        <v>145</v>
      </c>
      <c r="L621">
        <v>63</v>
      </c>
      <c r="M621" t="s">
        <v>460</v>
      </c>
      <c r="N621">
        <v>1922</v>
      </c>
      <c r="O621">
        <v>4655</v>
      </c>
      <c r="P621">
        <v>1855</v>
      </c>
      <c r="Q621" t="s">
        <v>833</v>
      </c>
      <c r="R621">
        <v>5</v>
      </c>
      <c r="S621">
        <v>10.8</v>
      </c>
      <c r="T621" s="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s="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3">
      <c r="A622">
        <v>621</v>
      </c>
      <c r="B622" t="s">
        <v>139</v>
      </c>
      <c r="C622" t="s">
        <v>2034</v>
      </c>
      <c r="D622" t="s">
        <v>2042</v>
      </c>
      <c r="E622" s="1">
        <v>2179</v>
      </c>
      <c r="F622">
        <v>4</v>
      </c>
      <c r="G622">
        <v>4</v>
      </c>
      <c r="H622" t="s">
        <v>196</v>
      </c>
      <c r="I622" t="s">
        <v>143</v>
      </c>
      <c r="J622" t="s">
        <v>238</v>
      </c>
      <c r="K622" t="s">
        <v>145</v>
      </c>
      <c r="L622">
        <v>63</v>
      </c>
      <c r="M622" t="s">
        <v>460</v>
      </c>
      <c r="N622">
        <v>1922</v>
      </c>
      <c r="O622">
        <v>4655</v>
      </c>
      <c r="P622">
        <v>1965</v>
      </c>
      <c r="Q622" t="s">
        <v>833</v>
      </c>
      <c r="R622">
        <v>5</v>
      </c>
      <c r="S622">
        <v>10.8</v>
      </c>
      <c r="T622" s="1">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s="1">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3">
      <c r="A623">
        <v>622</v>
      </c>
      <c r="B623" t="s">
        <v>139</v>
      </c>
      <c r="C623" t="s">
        <v>2034</v>
      </c>
      <c r="D623" t="s">
        <v>2044</v>
      </c>
      <c r="E623" s="1">
        <v>2179</v>
      </c>
      <c r="F623">
        <v>4</v>
      </c>
      <c r="G623">
        <v>4</v>
      </c>
      <c r="H623" t="s">
        <v>142</v>
      </c>
      <c r="I623" t="s">
        <v>143</v>
      </c>
      <c r="J623" t="s">
        <v>238</v>
      </c>
      <c r="K623" t="s">
        <v>145</v>
      </c>
      <c r="L623">
        <v>63</v>
      </c>
      <c r="M623" t="s">
        <v>460</v>
      </c>
      <c r="N623">
        <v>1922</v>
      </c>
      <c r="O623">
        <v>4655</v>
      </c>
      <c r="P623">
        <v>1965</v>
      </c>
      <c r="Q623" t="s">
        <v>833</v>
      </c>
      <c r="R623">
        <v>5</v>
      </c>
      <c r="S623">
        <v>10.8</v>
      </c>
      <c r="T623" s="1">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s="1">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3">
      <c r="A624">
        <v>623</v>
      </c>
      <c r="B624" t="s">
        <v>139</v>
      </c>
      <c r="C624" t="s">
        <v>2034</v>
      </c>
      <c r="D624" t="s">
        <v>2048</v>
      </c>
      <c r="E624" s="1">
        <v>2179</v>
      </c>
      <c r="F624">
        <v>4</v>
      </c>
      <c r="G624">
        <v>4</v>
      </c>
      <c r="H624" t="s">
        <v>846</v>
      </c>
      <c r="I624" t="s">
        <v>143</v>
      </c>
      <c r="J624" t="s">
        <v>238</v>
      </c>
      <c r="K624" t="s">
        <v>145</v>
      </c>
      <c r="L624">
        <v>63</v>
      </c>
      <c r="M624" t="s">
        <v>460</v>
      </c>
      <c r="N624">
        <v>1922</v>
      </c>
      <c r="O624">
        <v>4655</v>
      </c>
      <c r="P624">
        <v>1965</v>
      </c>
      <c r="Q624" t="s">
        <v>833</v>
      </c>
      <c r="R624">
        <v>5</v>
      </c>
      <c r="S624">
        <v>13.93</v>
      </c>
      <c r="T624" s="2"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s="1">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3">
      <c r="A625">
        <v>624</v>
      </c>
      <c r="B625" t="s">
        <v>139</v>
      </c>
      <c r="C625" t="s">
        <v>2049</v>
      </c>
      <c r="D625" t="s">
        <v>191</v>
      </c>
      <c r="E625" t="s">
        <v>148</v>
      </c>
      <c r="H625" t="s">
        <v>196</v>
      </c>
      <c r="I625" t="s">
        <v>143</v>
      </c>
      <c r="J625" t="s">
        <v>238</v>
      </c>
      <c r="K625" t="s">
        <v>145</v>
      </c>
      <c r="M625" t="s">
        <v>1460</v>
      </c>
      <c r="N625">
        <v>1607</v>
      </c>
      <c r="O625">
        <v>3994</v>
      </c>
      <c r="P625">
        <v>1811</v>
      </c>
      <c r="Q625" t="s">
        <v>833</v>
      </c>
      <c r="R625">
        <v>5</v>
      </c>
      <c r="T625" s="2"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3">
      <c r="A626">
        <v>625</v>
      </c>
      <c r="B626" t="s">
        <v>139</v>
      </c>
      <c r="C626" t="s">
        <v>2049</v>
      </c>
      <c r="D626" t="s">
        <v>1224</v>
      </c>
      <c r="E626" t="s">
        <v>148</v>
      </c>
      <c r="H626" t="s">
        <v>196</v>
      </c>
      <c r="I626" t="s">
        <v>143</v>
      </c>
      <c r="J626" t="s">
        <v>238</v>
      </c>
      <c r="K626" t="s">
        <v>145</v>
      </c>
      <c r="M626" t="s">
        <v>1460</v>
      </c>
      <c r="N626">
        <v>1607</v>
      </c>
      <c r="O626">
        <v>3994</v>
      </c>
      <c r="P626">
        <v>1811</v>
      </c>
      <c r="Q626" t="s">
        <v>833</v>
      </c>
      <c r="R626">
        <v>5</v>
      </c>
      <c r="T626" s="2"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3">
      <c r="A627">
        <v>626</v>
      </c>
      <c r="B627" t="s">
        <v>139</v>
      </c>
      <c r="C627" t="s">
        <v>2049</v>
      </c>
      <c r="D627" t="s">
        <v>2057</v>
      </c>
      <c r="E627" t="s">
        <v>148</v>
      </c>
      <c r="H627" t="s">
        <v>196</v>
      </c>
      <c r="I627" t="s">
        <v>143</v>
      </c>
      <c r="J627" t="s">
        <v>238</v>
      </c>
      <c r="K627" t="s">
        <v>145</v>
      </c>
      <c r="M627" t="s">
        <v>1460</v>
      </c>
      <c r="N627">
        <v>1607</v>
      </c>
      <c r="O627">
        <v>3994</v>
      </c>
      <c r="P627">
        <v>1811</v>
      </c>
      <c r="Q627" t="s">
        <v>833</v>
      </c>
      <c r="R627">
        <v>5</v>
      </c>
      <c r="T627" s="2"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3">
      <c r="A628">
        <v>627</v>
      </c>
      <c r="B628" t="s">
        <v>319</v>
      </c>
      <c r="C628" t="s">
        <v>2059</v>
      </c>
      <c r="D628" t="s">
        <v>2060</v>
      </c>
      <c r="E628" s="1">
        <v>1999</v>
      </c>
      <c r="F628">
        <v>4</v>
      </c>
      <c r="G628">
        <v>4</v>
      </c>
      <c r="H628" t="s">
        <v>196</v>
      </c>
      <c r="I628" t="s">
        <v>143</v>
      </c>
      <c r="J628" t="s">
        <v>197</v>
      </c>
      <c r="K628" t="s">
        <v>145</v>
      </c>
      <c r="L628">
        <v>50</v>
      </c>
      <c r="M628" t="s">
        <v>146</v>
      </c>
      <c r="N628">
        <v>1465</v>
      </c>
      <c r="O628">
        <v>4620</v>
      </c>
      <c r="P628">
        <v>1800</v>
      </c>
      <c r="Q628" t="s">
        <v>509</v>
      </c>
      <c r="R628">
        <v>4</v>
      </c>
      <c r="S628">
        <v>13.1</v>
      </c>
      <c r="T628" s="1">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3">
      <c r="A629">
        <v>628</v>
      </c>
      <c r="B629" t="s">
        <v>319</v>
      </c>
      <c r="C629" t="s">
        <v>2059</v>
      </c>
      <c r="D629" t="s">
        <v>2066</v>
      </c>
      <c r="E629" s="1">
        <v>1999</v>
      </c>
      <c r="F629">
        <v>4</v>
      </c>
      <c r="G629">
        <v>4</v>
      </c>
      <c r="H629" t="s">
        <v>196</v>
      </c>
      <c r="I629" t="s">
        <v>143</v>
      </c>
      <c r="J629" t="s">
        <v>197</v>
      </c>
      <c r="K629" t="s">
        <v>145</v>
      </c>
      <c r="L629">
        <v>50</v>
      </c>
      <c r="M629" t="s">
        <v>146</v>
      </c>
      <c r="N629">
        <v>1465</v>
      </c>
      <c r="O629">
        <v>4620</v>
      </c>
      <c r="P629">
        <v>1800</v>
      </c>
      <c r="Q629" t="s">
        <v>509</v>
      </c>
      <c r="R629">
        <v>4</v>
      </c>
      <c r="S629">
        <v>13.1</v>
      </c>
      <c r="T629" s="1">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3">
      <c r="A630">
        <v>629</v>
      </c>
      <c r="B630" t="s">
        <v>319</v>
      </c>
      <c r="C630" t="s">
        <v>2059</v>
      </c>
      <c r="D630" t="s">
        <v>2068</v>
      </c>
      <c r="E630" s="1">
        <v>1999</v>
      </c>
      <c r="F630">
        <v>4</v>
      </c>
      <c r="G630">
        <v>4</v>
      </c>
      <c r="H630" t="s">
        <v>196</v>
      </c>
      <c r="I630" t="s">
        <v>143</v>
      </c>
      <c r="J630" t="s">
        <v>197</v>
      </c>
      <c r="K630" t="s">
        <v>145</v>
      </c>
      <c r="L630">
        <v>50</v>
      </c>
      <c r="M630" t="s">
        <v>146</v>
      </c>
      <c r="N630">
        <v>1465</v>
      </c>
      <c r="O630">
        <v>4620</v>
      </c>
      <c r="P630">
        <v>1800</v>
      </c>
      <c r="Q630" t="s">
        <v>509</v>
      </c>
      <c r="R630">
        <v>4</v>
      </c>
      <c r="S630">
        <v>13.1</v>
      </c>
      <c r="T630" s="1">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3">
      <c r="A631">
        <v>630</v>
      </c>
      <c r="B631" t="s">
        <v>319</v>
      </c>
      <c r="C631" t="s">
        <v>2059</v>
      </c>
      <c r="D631" t="s">
        <v>2069</v>
      </c>
      <c r="E631" s="1">
        <v>1999</v>
      </c>
      <c r="F631">
        <v>4</v>
      </c>
      <c r="G631">
        <v>4</v>
      </c>
      <c r="H631" t="s">
        <v>196</v>
      </c>
      <c r="I631" t="s">
        <v>143</v>
      </c>
      <c r="J631" t="s">
        <v>197</v>
      </c>
      <c r="K631" t="s">
        <v>145</v>
      </c>
      <c r="L631">
        <v>50</v>
      </c>
      <c r="M631" t="s">
        <v>146</v>
      </c>
      <c r="N631">
        <v>1465</v>
      </c>
      <c r="O631">
        <v>4620</v>
      </c>
      <c r="P631">
        <v>1800</v>
      </c>
      <c r="Q631" t="s">
        <v>509</v>
      </c>
      <c r="R631">
        <v>4</v>
      </c>
      <c r="S631">
        <v>13.1</v>
      </c>
      <c r="T631" s="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3">
      <c r="A632">
        <v>631</v>
      </c>
      <c r="B632" t="s">
        <v>319</v>
      </c>
      <c r="C632" t="s">
        <v>2070</v>
      </c>
      <c r="D632" t="s">
        <v>2071</v>
      </c>
      <c r="E632" s="1">
        <v>1995</v>
      </c>
      <c r="F632">
        <v>4</v>
      </c>
      <c r="G632">
        <v>4</v>
      </c>
      <c r="H632" t="s">
        <v>832</v>
      </c>
      <c r="I632" t="s">
        <v>143</v>
      </c>
      <c r="J632" t="s">
        <v>238</v>
      </c>
      <c r="K632" t="s">
        <v>145</v>
      </c>
      <c r="L632">
        <v>62</v>
      </c>
      <c r="M632" t="s">
        <v>460</v>
      </c>
      <c r="N632">
        <v>1660</v>
      </c>
      <c r="O632">
        <v>4475</v>
      </c>
      <c r="P632">
        <v>1850</v>
      </c>
      <c r="Q632" t="s">
        <v>833</v>
      </c>
      <c r="R632">
        <v>5</v>
      </c>
      <c r="S632">
        <v>16.38</v>
      </c>
      <c r="T632" s="1">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3">
      <c r="A633">
        <v>632</v>
      </c>
      <c r="B633" t="s">
        <v>319</v>
      </c>
      <c r="C633" t="s">
        <v>2070</v>
      </c>
      <c r="D633" t="s">
        <v>2076</v>
      </c>
      <c r="E633" s="1">
        <v>1999</v>
      </c>
      <c r="F633">
        <v>4</v>
      </c>
      <c r="G633">
        <v>4</v>
      </c>
      <c r="H633" t="s">
        <v>196</v>
      </c>
      <c r="I633" t="s">
        <v>143</v>
      </c>
      <c r="J633" t="s">
        <v>238</v>
      </c>
      <c r="K633" t="s">
        <v>145</v>
      </c>
      <c r="L633">
        <v>62</v>
      </c>
      <c r="M633" t="s">
        <v>146</v>
      </c>
      <c r="N633">
        <v>1660</v>
      </c>
      <c r="O633">
        <v>4475</v>
      </c>
      <c r="P633">
        <v>1850</v>
      </c>
      <c r="Q633" t="s">
        <v>833</v>
      </c>
      <c r="R633">
        <v>5</v>
      </c>
      <c r="S633">
        <v>13.3</v>
      </c>
      <c r="T633" s="1">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3">
      <c r="A634">
        <v>633</v>
      </c>
      <c r="B634" t="s">
        <v>319</v>
      </c>
      <c r="C634" t="s">
        <v>2070</v>
      </c>
      <c r="D634" t="s">
        <v>2080</v>
      </c>
      <c r="E634" s="1">
        <v>1995</v>
      </c>
      <c r="F634">
        <v>4</v>
      </c>
      <c r="G634">
        <v>4</v>
      </c>
      <c r="H634" t="s">
        <v>196</v>
      </c>
      <c r="I634" t="s">
        <v>143</v>
      </c>
      <c r="J634" t="s">
        <v>238</v>
      </c>
      <c r="K634" t="s">
        <v>145</v>
      </c>
      <c r="L634">
        <v>62</v>
      </c>
      <c r="M634" t="s">
        <v>460</v>
      </c>
      <c r="N634">
        <v>1660</v>
      </c>
      <c r="O634">
        <v>4475</v>
      </c>
      <c r="P634">
        <v>1850</v>
      </c>
      <c r="Q634" t="s">
        <v>833</v>
      </c>
      <c r="R634">
        <v>5</v>
      </c>
      <c r="S634">
        <v>16.38</v>
      </c>
      <c r="T634" s="1">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3">
      <c r="A635">
        <v>634</v>
      </c>
      <c r="B635" t="s">
        <v>319</v>
      </c>
      <c r="C635" t="s">
        <v>2070</v>
      </c>
      <c r="D635" t="s">
        <v>2084</v>
      </c>
      <c r="E635" s="1">
        <v>1999</v>
      </c>
      <c r="F635">
        <v>4</v>
      </c>
      <c r="G635">
        <v>4</v>
      </c>
      <c r="H635" t="s">
        <v>196</v>
      </c>
      <c r="I635" t="s">
        <v>143</v>
      </c>
      <c r="J635" t="s">
        <v>238</v>
      </c>
      <c r="K635" t="s">
        <v>145</v>
      </c>
      <c r="L635">
        <v>62</v>
      </c>
      <c r="M635" t="s">
        <v>146</v>
      </c>
      <c r="N635">
        <v>1660</v>
      </c>
      <c r="O635">
        <v>4475</v>
      </c>
      <c r="P635">
        <v>1850</v>
      </c>
      <c r="Q635" t="s">
        <v>833</v>
      </c>
      <c r="R635">
        <v>5</v>
      </c>
      <c r="S635">
        <v>13.3</v>
      </c>
      <c r="T635" s="1">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3">
      <c r="A636">
        <v>635</v>
      </c>
      <c r="B636" t="s">
        <v>319</v>
      </c>
      <c r="C636" t="s">
        <v>2070</v>
      </c>
      <c r="D636" t="s">
        <v>2086</v>
      </c>
      <c r="E636" s="1">
        <v>1995</v>
      </c>
      <c r="F636">
        <v>4</v>
      </c>
      <c r="G636">
        <v>4</v>
      </c>
      <c r="H636" t="s">
        <v>832</v>
      </c>
      <c r="I636" t="s">
        <v>143</v>
      </c>
      <c r="J636" t="s">
        <v>238</v>
      </c>
      <c r="K636" t="s">
        <v>145</v>
      </c>
      <c r="L636">
        <v>62</v>
      </c>
      <c r="M636" t="s">
        <v>460</v>
      </c>
      <c r="N636">
        <v>1660</v>
      </c>
      <c r="O636">
        <v>4475</v>
      </c>
      <c r="P636">
        <v>1850</v>
      </c>
      <c r="Q636" t="s">
        <v>833</v>
      </c>
      <c r="R636">
        <v>5</v>
      </c>
      <c r="S636">
        <v>16.38</v>
      </c>
      <c r="T636" s="1">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3">
      <c r="A637">
        <v>636</v>
      </c>
      <c r="B637" t="s">
        <v>319</v>
      </c>
      <c r="C637" t="s">
        <v>2070</v>
      </c>
      <c r="D637" t="s">
        <v>2088</v>
      </c>
      <c r="E637" s="1">
        <v>1999</v>
      </c>
      <c r="F637">
        <v>4</v>
      </c>
      <c r="G637">
        <v>4</v>
      </c>
      <c r="H637" t="s">
        <v>196</v>
      </c>
      <c r="I637" t="s">
        <v>143</v>
      </c>
      <c r="J637" t="s">
        <v>238</v>
      </c>
      <c r="K637" t="s">
        <v>145</v>
      </c>
      <c r="L637">
        <v>62</v>
      </c>
      <c r="M637" t="s">
        <v>146</v>
      </c>
      <c r="N637">
        <v>1660</v>
      </c>
      <c r="O637">
        <v>4475</v>
      </c>
      <c r="P637">
        <v>1850</v>
      </c>
      <c r="Q637" t="s">
        <v>833</v>
      </c>
      <c r="R637">
        <v>5</v>
      </c>
      <c r="S637">
        <v>13.3</v>
      </c>
      <c r="T637" s="1">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3">
      <c r="A638">
        <v>637</v>
      </c>
      <c r="B638" t="s">
        <v>319</v>
      </c>
      <c r="C638" t="s">
        <v>2070</v>
      </c>
      <c r="D638" t="s">
        <v>2090</v>
      </c>
      <c r="E638" s="1">
        <v>1999</v>
      </c>
      <c r="F638">
        <v>4</v>
      </c>
      <c r="G638">
        <v>4</v>
      </c>
      <c r="H638" t="s">
        <v>196</v>
      </c>
      <c r="I638" t="s">
        <v>143</v>
      </c>
      <c r="J638" t="s">
        <v>238</v>
      </c>
      <c r="K638" t="s">
        <v>145</v>
      </c>
      <c r="L638">
        <v>62</v>
      </c>
      <c r="M638" t="s">
        <v>146</v>
      </c>
      <c r="N638">
        <v>1660</v>
      </c>
      <c r="O638">
        <v>4475</v>
      </c>
      <c r="P638">
        <v>1850</v>
      </c>
      <c r="Q638" t="s">
        <v>833</v>
      </c>
      <c r="R638">
        <v>5</v>
      </c>
      <c r="S638">
        <v>13.3</v>
      </c>
      <c r="T638" s="1">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3">
      <c r="A639">
        <v>638</v>
      </c>
      <c r="B639" t="s">
        <v>319</v>
      </c>
      <c r="C639" t="s">
        <v>2070</v>
      </c>
      <c r="D639" t="s">
        <v>2092</v>
      </c>
      <c r="E639" s="1">
        <v>1995</v>
      </c>
      <c r="F639">
        <v>4</v>
      </c>
      <c r="G639">
        <v>4</v>
      </c>
      <c r="H639" t="s">
        <v>196</v>
      </c>
      <c r="I639" t="s">
        <v>143</v>
      </c>
      <c r="J639" t="s">
        <v>238</v>
      </c>
      <c r="K639" t="s">
        <v>145</v>
      </c>
      <c r="L639">
        <v>62</v>
      </c>
      <c r="M639" t="s">
        <v>460</v>
      </c>
      <c r="N639">
        <v>1660</v>
      </c>
      <c r="O639">
        <v>4475</v>
      </c>
      <c r="P639">
        <v>1850</v>
      </c>
      <c r="Q639" t="s">
        <v>833</v>
      </c>
      <c r="R639">
        <v>5</v>
      </c>
      <c r="S639">
        <v>16.38</v>
      </c>
      <c r="T639" s="1">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3">
      <c r="A640">
        <v>639</v>
      </c>
      <c r="B640" t="s">
        <v>615</v>
      </c>
      <c r="C640" t="s">
        <v>2094</v>
      </c>
      <c r="D640" t="s">
        <v>2095</v>
      </c>
      <c r="E640" s="1">
        <v>1968</v>
      </c>
      <c r="F640">
        <v>4</v>
      </c>
      <c r="G640">
        <v>4</v>
      </c>
      <c r="H640" t="s">
        <v>196</v>
      </c>
      <c r="I640" t="s">
        <v>143</v>
      </c>
      <c r="J640" t="s">
        <v>197</v>
      </c>
      <c r="K640" t="s">
        <v>145</v>
      </c>
      <c r="L640">
        <v>55</v>
      </c>
      <c r="M640" t="s">
        <v>460</v>
      </c>
      <c r="N640">
        <v>1456</v>
      </c>
      <c r="O640">
        <v>4767</v>
      </c>
      <c r="P640">
        <v>1832</v>
      </c>
      <c r="Q640" t="s">
        <v>509</v>
      </c>
      <c r="R640">
        <v>4</v>
      </c>
      <c r="T640" s="2"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s="1">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3">
      <c r="A641">
        <v>640</v>
      </c>
      <c r="B641" t="s">
        <v>615</v>
      </c>
      <c r="C641" t="s">
        <v>2094</v>
      </c>
      <c r="D641" t="s">
        <v>2105</v>
      </c>
      <c r="E641" s="1">
        <v>1968</v>
      </c>
      <c r="F641">
        <v>4</v>
      </c>
      <c r="G641">
        <v>4</v>
      </c>
      <c r="H641" t="s">
        <v>196</v>
      </c>
      <c r="I641" t="s">
        <v>143</v>
      </c>
      <c r="J641" t="s">
        <v>197</v>
      </c>
      <c r="K641" t="s">
        <v>145</v>
      </c>
      <c r="L641">
        <v>66</v>
      </c>
      <c r="M641" t="s">
        <v>460</v>
      </c>
      <c r="N641">
        <v>1456</v>
      </c>
      <c r="O641">
        <v>4767</v>
      </c>
      <c r="P641">
        <v>1832</v>
      </c>
      <c r="Q641" t="s">
        <v>509</v>
      </c>
      <c r="R641">
        <v>4</v>
      </c>
      <c r="T641" s="2"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s="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3">
      <c r="A642">
        <v>641</v>
      </c>
      <c r="B642" t="s">
        <v>615</v>
      </c>
      <c r="C642" t="s">
        <v>2094</v>
      </c>
      <c r="D642" t="s">
        <v>2108</v>
      </c>
      <c r="E642" s="1">
        <v>1968</v>
      </c>
      <c r="F642">
        <v>4</v>
      </c>
      <c r="G642">
        <v>4</v>
      </c>
      <c r="H642" t="s">
        <v>196</v>
      </c>
      <c r="I642" t="s">
        <v>143</v>
      </c>
      <c r="J642" t="s">
        <v>197</v>
      </c>
      <c r="K642" t="s">
        <v>145</v>
      </c>
      <c r="L642">
        <v>55</v>
      </c>
      <c r="M642" t="s">
        <v>460</v>
      </c>
      <c r="N642">
        <v>1456</v>
      </c>
      <c r="O642">
        <v>4767</v>
      </c>
      <c r="P642">
        <v>1832</v>
      </c>
      <c r="Q642" t="s">
        <v>509</v>
      </c>
      <c r="R642">
        <v>4</v>
      </c>
      <c r="T642" s="2"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s="1">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3">
      <c r="A643">
        <v>642</v>
      </c>
      <c r="B643" t="s">
        <v>615</v>
      </c>
      <c r="C643" t="s">
        <v>2094</v>
      </c>
      <c r="D643" t="s">
        <v>2109</v>
      </c>
      <c r="E643" s="1">
        <v>1968</v>
      </c>
      <c r="F643">
        <v>4</v>
      </c>
      <c r="G643">
        <v>4</v>
      </c>
      <c r="H643" t="s">
        <v>196</v>
      </c>
      <c r="I643" t="s">
        <v>143</v>
      </c>
      <c r="J643" t="s">
        <v>197</v>
      </c>
      <c r="K643" t="s">
        <v>145</v>
      </c>
      <c r="L643">
        <v>66</v>
      </c>
      <c r="M643" t="s">
        <v>460</v>
      </c>
      <c r="N643">
        <v>1456</v>
      </c>
      <c r="O643">
        <v>4767</v>
      </c>
      <c r="P643">
        <v>1832</v>
      </c>
      <c r="Q643" t="s">
        <v>509</v>
      </c>
      <c r="R643">
        <v>4</v>
      </c>
      <c r="T643" s="2"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s="1">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3">
      <c r="A644">
        <v>643</v>
      </c>
      <c r="B644" t="s">
        <v>444</v>
      </c>
      <c r="C644" t="s">
        <v>2110</v>
      </c>
      <c r="D644" t="s">
        <v>2111</v>
      </c>
      <c r="E644" s="1">
        <v>1798</v>
      </c>
      <c r="F644">
        <v>4</v>
      </c>
      <c r="G644">
        <v>4</v>
      </c>
      <c r="H644" t="s">
        <v>196</v>
      </c>
      <c r="I644" t="s">
        <v>143</v>
      </c>
      <c r="J644" t="s">
        <v>238</v>
      </c>
      <c r="K644" t="s">
        <v>145</v>
      </c>
      <c r="L644">
        <v>43</v>
      </c>
      <c r="M644" t="s">
        <v>1004</v>
      </c>
      <c r="N644">
        <v>1490</v>
      </c>
      <c r="O644">
        <v>4540</v>
      </c>
      <c r="P644">
        <v>1760</v>
      </c>
      <c r="Q644" t="s">
        <v>509</v>
      </c>
      <c r="R644">
        <v>4</v>
      </c>
      <c r="S644">
        <v>15.1</v>
      </c>
      <c r="T644" s="1">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s="1">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3">
      <c r="A645">
        <v>644</v>
      </c>
      <c r="B645" t="s">
        <v>898</v>
      </c>
      <c r="C645" t="s">
        <v>2117</v>
      </c>
      <c r="D645" t="s">
        <v>2118</v>
      </c>
      <c r="E645" s="1">
        <v>2998</v>
      </c>
      <c r="F645">
        <v>6</v>
      </c>
      <c r="G645">
        <v>4</v>
      </c>
      <c r="H645" t="s">
        <v>846</v>
      </c>
      <c r="I645" t="s">
        <v>143</v>
      </c>
      <c r="J645" t="s">
        <v>238</v>
      </c>
      <c r="K645" t="s">
        <v>145</v>
      </c>
      <c r="L645">
        <v>80</v>
      </c>
      <c r="M645" t="s">
        <v>146</v>
      </c>
      <c r="N645">
        <v>1805</v>
      </c>
      <c r="O645">
        <v>5151</v>
      </c>
      <c r="P645">
        <v>2000</v>
      </c>
      <c r="Q645" t="s">
        <v>833</v>
      </c>
      <c r="R645">
        <v>5</v>
      </c>
      <c r="T645" s="2"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3">
      <c r="A646">
        <v>645</v>
      </c>
      <c r="B646" t="s">
        <v>898</v>
      </c>
      <c r="C646" t="s">
        <v>2117</v>
      </c>
      <c r="D646" t="s">
        <v>2123</v>
      </c>
      <c r="E646" s="1">
        <v>2993</v>
      </c>
      <c r="F646">
        <v>6</v>
      </c>
      <c r="G646">
        <v>4</v>
      </c>
      <c r="H646" t="s">
        <v>846</v>
      </c>
      <c r="I646" t="s">
        <v>143</v>
      </c>
      <c r="J646" t="s">
        <v>238</v>
      </c>
      <c r="K646" t="s">
        <v>145</v>
      </c>
      <c r="L646">
        <v>80</v>
      </c>
      <c r="M646" t="s">
        <v>460</v>
      </c>
      <c r="N646">
        <v>1805</v>
      </c>
      <c r="O646">
        <v>5151</v>
      </c>
      <c r="P646">
        <v>2000</v>
      </c>
      <c r="Q646" t="s">
        <v>833</v>
      </c>
      <c r="R646">
        <v>5</v>
      </c>
      <c r="T646" s="2"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3">
      <c r="A647">
        <v>646</v>
      </c>
      <c r="B647" t="s">
        <v>898</v>
      </c>
      <c r="C647" t="s">
        <v>2127</v>
      </c>
      <c r="D647" t="s">
        <v>954</v>
      </c>
      <c r="E647" s="1">
        <v>2979</v>
      </c>
      <c r="F647">
        <v>6</v>
      </c>
      <c r="G647">
        <v>4</v>
      </c>
      <c r="H647" t="s">
        <v>142</v>
      </c>
      <c r="I647" t="s">
        <v>143</v>
      </c>
      <c r="J647" t="s">
        <v>238</v>
      </c>
      <c r="K647" t="s">
        <v>145</v>
      </c>
      <c r="L647">
        <v>60</v>
      </c>
      <c r="M647" t="s">
        <v>146</v>
      </c>
      <c r="N647">
        <v>1383</v>
      </c>
      <c r="O647">
        <v>4671</v>
      </c>
      <c r="P647">
        <v>1870</v>
      </c>
      <c r="Q647" t="s">
        <v>954</v>
      </c>
      <c r="R647">
        <v>2</v>
      </c>
      <c r="S647">
        <v>7.32</v>
      </c>
      <c r="T647" s="1">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s="1">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3">
      <c r="A648">
        <v>647</v>
      </c>
      <c r="B648" t="s">
        <v>235</v>
      </c>
      <c r="C648" t="s">
        <v>2138</v>
      </c>
      <c r="D648" t="s">
        <v>2139</v>
      </c>
      <c r="E648" s="1">
        <v>796</v>
      </c>
      <c r="F648">
        <v>3</v>
      </c>
      <c r="G648">
        <v>4</v>
      </c>
      <c r="H648" t="s">
        <v>196</v>
      </c>
      <c r="I648" t="s">
        <v>143</v>
      </c>
      <c r="J648" t="s">
        <v>197</v>
      </c>
      <c r="K648" t="s">
        <v>145</v>
      </c>
      <c r="L648">
        <v>35</v>
      </c>
      <c r="M648" t="s">
        <v>146</v>
      </c>
      <c r="N648">
        <v>1475</v>
      </c>
      <c r="O648">
        <v>3430</v>
      </c>
      <c r="P648">
        <v>1490</v>
      </c>
      <c r="Q648" t="s">
        <v>147</v>
      </c>
      <c r="R648">
        <v>5</v>
      </c>
      <c r="S648">
        <v>18</v>
      </c>
      <c r="T648" s="1">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s="1">
        <v>4.5999999999999996</v>
      </c>
      <c r="BV648" t="s">
        <v>167</v>
      </c>
      <c r="BW648" t="s">
        <v>178</v>
      </c>
      <c r="BX648" t="s">
        <v>179</v>
      </c>
      <c r="BY648" t="s">
        <v>180</v>
      </c>
      <c r="BZ648" t="s">
        <v>167</v>
      </c>
      <c r="CG648" t="s">
        <v>167</v>
      </c>
      <c r="CK648" t="s">
        <v>167</v>
      </c>
      <c r="CQ648" t="s">
        <v>1028</v>
      </c>
      <c r="CX648" t="s">
        <v>637</v>
      </c>
    </row>
    <row r="649" spans="1:137" x14ac:dyDescent="0.3">
      <c r="A649">
        <v>648</v>
      </c>
      <c r="B649" t="s">
        <v>235</v>
      </c>
      <c r="C649" t="s">
        <v>2138</v>
      </c>
      <c r="D649" t="s">
        <v>2142</v>
      </c>
      <c r="E649" s="1">
        <v>796</v>
      </c>
      <c r="F649">
        <v>3</v>
      </c>
      <c r="G649">
        <v>4</v>
      </c>
      <c r="H649" t="s">
        <v>196</v>
      </c>
      <c r="I649" t="s">
        <v>143</v>
      </c>
      <c r="J649" t="s">
        <v>197</v>
      </c>
      <c r="K649" t="s">
        <v>145</v>
      </c>
      <c r="L649">
        <v>35</v>
      </c>
      <c r="M649" t="s">
        <v>146</v>
      </c>
      <c r="N649">
        <v>1475</v>
      </c>
      <c r="O649">
        <v>3395</v>
      </c>
      <c r="P649">
        <v>1490</v>
      </c>
      <c r="Q649" t="s">
        <v>147</v>
      </c>
      <c r="R649">
        <v>5</v>
      </c>
      <c r="S649">
        <v>18</v>
      </c>
      <c r="T649" s="1">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s="1">
        <v>4.5999999999999996</v>
      </c>
      <c r="BV649" t="s">
        <v>167</v>
      </c>
      <c r="BW649" t="s">
        <v>178</v>
      </c>
      <c r="BX649" t="s">
        <v>179</v>
      </c>
      <c r="BY649" t="s">
        <v>180</v>
      </c>
      <c r="BZ649" t="s">
        <v>167</v>
      </c>
      <c r="CG649" t="s">
        <v>167</v>
      </c>
      <c r="CK649" t="s">
        <v>167</v>
      </c>
      <c r="CQ649" t="s">
        <v>1028</v>
      </c>
      <c r="CR649" t="s">
        <v>210</v>
      </c>
      <c r="CW649">
        <v>1</v>
      </c>
    </row>
    <row r="650" spans="1:137" x14ac:dyDescent="0.3">
      <c r="A650">
        <v>649</v>
      </c>
      <c r="B650" t="s">
        <v>319</v>
      </c>
      <c r="C650" t="s">
        <v>2144</v>
      </c>
      <c r="D650" t="s">
        <v>2145</v>
      </c>
      <c r="E650" s="1">
        <v>1186</v>
      </c>
      <c r="F650">
        <v>3</v>
      </c>
      <c r="G650">
        <v>4</v>
      </c>
      <c r="H650" t="s">
        <v>196</v>
      </c>
      <c r="I650" t="s">
        <v>143</v>
      </c>
      <c r="J650" t="s">
        <v>197</v>
      </c>
      <c r="K650" t="s">
        <v>145</v>
      </c>
      <c r="L650">
        <v>37</v>
      </c>
      <c r="M650" t="s">
        <v>460</v>
      </c>
      <c r="N650">
        <v>1520</v>
      </c>
      <c r="O650">
        <v>3805</v>
      </c>
      <c r="P650">
        <v>1680</v>
      </c>
      <c r="Q650" t="s">
        <v>147</v>
      </c>
      <c r="R650">
        <v>5</v>
      </c>
      <c r="S650">
        <v>20.7</v>
      </c>
      <c r="T650" s="2"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3">
      <c r="A651">
        <v>650</v>
      </c>
      <c r="B651" t="s">
        <v>319</v>
      </c>
      <c r="C651" t="s">
        <v>2144</v>
      </c>
      <c r="D651" t="s">
        <v>2148</v>
      </c>
      <c r="E651" s="1">
        <v>1197</v>
      </c>
      <c r="F651">
        <v>4</v>
      </c>
      <c r="G651">
        <v>4</v>
      </c>
      <c r="H651" t="s">
        <v>196</v>
      </c>
      <c r="I651" t="s">
        <v>143</v>
      </c>
      <c r="J651" t="s">
        <v>197</v>
      </c>
      <c r="K651" t="s">
        <v>145</v>
      </c>
      <c r="L651">
        <v>37</v>
      </c>
      <c r="M651" t="s">
        <v>146</v>
      </c>
      <c r="N651">
        <v>1520</v>
      </c>
      <c r="O651">
        <v>3805</v>
      </c>
      <c r="P651">
        <v>1680</v>
      </c>
      <c r="Q651" t="s">
        <v>147</v>
      </c>
      <c r="R651">
        <v>5</v>
      </c>
      <c r="T651" s="2"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3">
      <c r="A652">
        <v>651</v>
      </c>
      <c r="B652" t="s">
        <v>319</v>
      </c>
      <c r="C652" t="s">
        <v>2144</v>
      </c>
      <c r="D652" t="s">
        <v>2149</v>
      </c>
      <c r="E652" s="1">
        <v>1197</v>
      </c>
      <c r="F652">
        <v>4</v>
      </c>
      <c r="G652">
        <v>4</v>
      </c>
      <c r="H652" t="s">
        <v>196</v>
      </c>
      <c r="I652" t="s">
        <v>143</v>
      </c>
      <c r="J652" t="s">
        <v>197</v>
      </c>
      <c r="K652" t="s">
        <v>145</v>
      </c>
      <c r="L652">
        <v>37</v>
      </c>
      <c r="M652" t="s">
        <v>146</v>
      </c>
      <c r="N652">
        <v>1520</v>
      </c>
      <c r="O652">
        <v>3805</v>
      </c>
      <c r="P652">
        <v>1680</v>
      </c>
      <c r="Q652" t="s">
        <v>147</v>
      </c>
      <c r="R652">
        <v>5</v>
      </c>
      <c r="T652" s="2"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3">
      <c r="A653">
        <v>652</v>
      </c>
      <c r="B653" t="s">
        <v>319</v>
      </c>
      <c r="C653" t="s">
        <v>2144</v>
      </c>
      <c r="D653" t="s">
        <v>2150</v>
      </c>
      <c r="E653" s="1">
        <v>1197</v>
      </c>
      <c r="F653">
        <v>4</v>
      </c>
      <c r="G653">
        <v>4</v>
      </c>
      <c r="H653" t="s">
        <v>196</v>
      </c>
      <c r="I653" t="s">
        <v>143</v>
      </c>
      <c r="J653" t="s">
        <v>197</v>
      </c>
      <c r="K653" t="s">
        <v>145</v>
      </c>
      <c r="L653">
        <v>37</v>
      </c>
      <c r="M653" t="s">
        <v>146</v>
      </c>
      <c r="N653">
        <v>1520</v>
      </c>
      <c r="O653">
        <v>3805</v>
      </c>
      <c r="P653">
        <v>1680</v>
      </c>
      <c r="Q653" t="s">
        <v>147</v>
      </c>
      <c r="R653">
        <v>5</v>
      </c>
      <c r="T653" s="2"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3">
      <c r="A654">
        <v>653</v>
      </c>
      <c r="B654" t="s">
        <v>319</v>
      </c>
      <c r="C654" t="s">
        <v>2144</v>
      </c>
      <c r="D654" t="s">
        <v>2151</v>
      </c>
      <c r="E654" s="1">
        <v>1197</v>
      </c>
      <c r="F654">
        <v>4</v>
      </c>
      <c r="G654">
        <v>4</v>
      </c>
      <c r="H654" t="s">
        <v>196</v>
      </c>
      <c r="I654" t="s">
        <v>143</v>
      </c>
      <c r="J654" t="s">
        <v>197</v>
      </c>
      <c r="K654" t="s">
        <v>145</v>
      </c>
      <c r="L654">
        <v>37</v>
      </c>
      <c r="M654" t="s">
        <v>146</v>
      </c>
      <c r="N654">
        <v>1520</v>
      </c>
      <c r="O654">
        <v>3805</v>
      </c>
      <c r="P654">
        <v>1680</v>
      </c>
      <c r="Q654" t="s">
        <v>147</v>
      </c>
      <c r="R654">
        <v>5</v>
      </c>
      <c r="T654" s="2"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3">
      <c r="A655">
        <v>654</v>
      </c>
      <c r="B655" t="s">
        <v>319</v>
      </c>
      <c r="C655" t="s">
        <v>2144</v>
      </c>
      <c r="D655" t="s">
        <v>2152</v>
      </c>
      <c r="E655" s="1">
        <v>1197</v>
      </c>
      <c r="F655">
        <v>4</v>
      </c>
      <c r="G655">
        <v>4</v>
      </c>
      <c r="H655" t="s">
        <v>196</v>
      </c>
      <c r="I655" t="s">
        <v>143</v>
      </c>
      <c r="J655" t="s">
        <v>197</v>
      </c>
      <c r="K655" t="s">
        <v>145</v>
      </c>
      <c r="L655">
        <v>37</v>
      </c>
      <c r="M655" t="s">
        <v>146</v>
      </c>
      <c r="N655">
        <v>1520</v>
      </c>
      <c r="O655">
        <v>3805</v>
      </c>
      <c r="P655">
        <v>1680</v>
      </c>
      <c r="Q655" t="s">
        <v>147</v>
      </c>
      <c r="R655">
        <v>5</v>
      </c>
      <c r="T655" s="2"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3">
      <c r="A656">
        <v>655</v>
      </c>
      <c r="B656" t="s">
        <v>319</v>
      </c>
      <c r="C656" t="s">
        <v>2144</v>
      </c>
      <c r="D656" t="s">
        <v>2153</v>
      </c>
      <c r="E656" s="1">
        <v>1197</v>
      </c>
      <c r="F656">
        <v>4</v>
      </c>
      <c r="G656">
        <v>4</v>
      </c>
      <c r="H656" t="s">
        <v>196</v>
      </c>
      <c r="I656" t="s">
        <v>143</v>
      </c>
      <c r="J656" t="s">
        <v>197</v>
      </c>
      <c r="K656" t="s">
        <v>145</v>
      </c>
      <c r="L656">
        <v>37</v>
      </c>
      <c r="M656" t="s">
        <v>146</v>
      </c>
      <c r="N656">
        <v>1520</v>
      </c>
      <c r="O656">
        <v>3805</v>
      </c>
      <c r="P656">
        <v>1680</v>
      </c>
      <c r="Q656" t="s">
        <v>147</v>
      </c>
      <c r="R656">
        <v>5</v>
      </c>
      <c r="T656" s="2"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3">
      <c r="A657">
        <v>656</v>
      </c>
      <c r="B657" t="s">
        <v>319</v>
      </c>
      <c r="C657" t="s">
        <v>2144</v>
      </c>
      <c r="D657" t="s">
        <v>2155</v>
      </c>
      <c r="E657" s="1">
        <v>1197</v>
      </c>
      <c r="F657">
        <v>4</v>
      </c>
      <c r="G657">
        <v>4</v>
      </c>
      <c r="H657" t="s">
        <v>196</v>
      </c>
      <c r="I657" t="s">
        <v>143</v>
      </c>
      <c r="J657" t="s">
        <v>197</v>
      </c>
      <c r="K657" t="s">
        <v>145</v>
      </c>
      <c r="L657">
        <v>37</v>
      </c>
      <c r="M657" t="s">
        <v>146</v>
      </c>
      <c r="N657">
        <v>1520</v>
      </c>
      <c r="O657">
        <v>3805</v>
      </c>
      <c r="P657">
        <v>1680</v>
      </c>
      <c r="Q657" t="s">
        <v>147</v>
      </c>
      <c r="R657">
        <v>5</v>
      </c>
      <c r="T657" s="2"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3">
      <c r="A658">
        <v>657</v>
      </c>
      <c r="B658" t="s">
        <v>319</v>
      </c>
      <c r="C658" t="s">
        <v>2144</v>
      </c>
      <c r="D658" t="s">
        <v>2156</v>
      </c>
      <c r="E658" s="1">
        <v>1186</v>
      </c>
      <c r="F658">
        <v>3</v>
      </c>
      <c r="G658">
        <v>4</v>
      </c>
      <c r="H658" t="s">
        <v>196</v>
      </c>
      <c r="I658" t="s">
        <v>143</v>
      </c>
      <c r="J658" t="s">
        <v>197</v>
      </c>
      <c r="K658" t="s">
        <v>145</v>
      </c>
      <c r="L658">
        <v>37</v>
      </c>
      <c r="M658" t="s">
        <v>460</v>
      </c>
      <c r="N658">
        <v>1520</v>
      </c>
      <c r="O658">
        <v>3805</v>
      </c>
      <c r="P658">
        <v>1680</v>
      </c>
      <c r="Q658" t="s">
        <v>147</v>
      </c>
      <c r="R658">
        <v>5</v>
      </c>
      <c r="T658" s="2"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3">
      <c r="A659">
        <v>658</v>
      </c>
      <c r="B659" t="s">
        <v>319</v>
      </c>
      <c r="C659" t="s">
        <v>2144</v>
      </c>
      <c r="D659" t="s">
        <v>2157</v>
      </c>
      <c r="E659" s="1">
        <v>1186</v>
      </c>
      <c r="F659">
        <v>3</v>
      </c>
      <c r="G659">
        <v>4</v>
      </c>
      <c r="H659" t="s">
        <v>196</v>
      </c>
      <c r="I659" t="s">
        <v>143</v>
      </c>
      <c r="J659" t="s">
        <v>197</v>
      </c>
      <c r="K659" t="s">
        <v>145</v>
      </c>
      <c r="L659">
        <v>37</v>
      </c>
      <c r="M659" t="s">
        <v>460</v>
      </c>
      <c r="N659">
        <v>1520</v>
      </c>
      <c r="O659">
        <v>3805</v>
      </c>
      <c r="P659">
        <v>1680</v>
      </c>
      <c r="Q659" t="s">
        <v>147</v>
      </c>
      <c r="R659">
        <v>5</v>
      </c>
      <c r="T659" s="2"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3">
      <c r="A660">
        <v>659</v>
      </c>
      <c r="B660" t="s">
        <v>319</v>
      </c>
      <c r="C660" t="s">
        <v>2158</v>
      </c>
      <c r="D660" t="s">
        <v>2159</v>
      </c>
      <c r="E660" s="1">
        <v>1197</v>
      </c>
      <c r="F660">
        <v>4</v>
      </c>
      <c r="G660">
        <v>4</v>
      </c>
      <c r="H660" t="s">
        <v>196</v>
      </c>
      <c r="I660" t="s">
        <v>143</v>
      </c>
      <c r="J660" t="s">
        <v>197</v>
      </c>
      <c r="K660" t="s">
        <v>145</v>
      </c>
      <c r="L660">
        <v>43</v>
      </c>
      <c r="M660" t="s">
        <v>146</v>
      </c>
      <c r="N660">
        <v>1520</v>
      </c>
      <c r="O660">
        <v>3995</v>
      </c>
      <c r="P660">
        <v>1660</v>
      </c>
      <c r="Q660" t="s">
        <v>509</v>
      </c>
      <c r="R660">
        <v>4</v>
      </c>
      <c r="S660">
        <v>15.7</v>
      </c>
      <c r="T660" s="2"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s="1">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3">
      <c r="A661">
        <v>660</v>
      </c>
      <c r="B661" t="s">
        <v>319</v>
      </c>
      <c r="C661" t="s">
        <v>2158</v>
      </c>
      <c r="D661" t="s">
        <v>2160</v>
      </c>
      <c r="E661" s="1">
        <v>1197</v>
      </c>
      <c r="F661">
        <v>4</v>
      </c>
      <c r="G661">
        <v>4</v>
      </c>
      <c r="H661" t="s">
        <v>196</v>
      </c>
      <c r="I661" t="s">
        <v>143</v>
      </c>
      <c r="J661" t="s">
        <v>238</v>
      </c>
      <c r="K661" t="s">
        <v>145</v>
      </c>
      <c r="L661">
        <v>43</v>
      </c>
      <c r="M661" t="s">
        <v>146</v>
      </c>
      <c r="N661">
        <v>1520</v>
      </c>
      <c r="O661">
        <v>3995</v>
      </c>
      <c r="P661">
        <v>1660</v>
      </c>
      <c r="Q661" t="s">
        <v>509</v>
      </c>
      <c r="R661">
        <v>4</v>
      </c>
      <c r="S661">
        <v>15.7</v>
      </c>
      <c r="T661" s="2"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3">
      <c r="A662">
        <v>661</v>
      </c>
      <c r="B662" t="s">
        <v>319</v>
      </c>
      <c r="C662" t="s">
        <v>2158</v>
      </c>
      <c r="D662" t="s">
        <v>2163</v>
      </c>
      <c r="E662" s="1">
        <v>1197</v>
      </c>
      <c r="F662">
        <v>4</v>
      </c>
      <c r="G662">
        <v>4</v>
      </c>
      <c r="H662" t="s">
        <v>196</v>
      </c>
      <c r="I662" t="s">
        <v>143</v>
      </c>
      <c r="J662" t="s">
        <v>197</v>
      </c>
      <c r="K662" t="s">
        <v>145</v>
      </c>
      <c r="L662">
        <v>43</v>
      </c>
      <c r="M662" t="s">
        <v>146</v>
      </c>
      <c r="N662">
        <v>1520</v>
      </c>
      <c r="O662">
        <v>3995</v>
      </c>
      <c r="P662">
        <v>1660</v>
      </c>
      <c r="Q662" t="s">
        <v>509</v>
      </c>
      <c r="R662">
        <v>4</v>
      </c>
      <c r="S662">
        <v>15.7</v>
      </c>
      <c r="T662" s="2"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s="1">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3">
      <c r="A663">
        <v>662</v>
      </c>
      <c r="B663" t="s">
        <v>319</v>
      </c>
      <c r="C663" t="s">
        <v>2158</v>
      </c>
      <c r="D663" t="s">
        <v>2164</v>
      </c>
      <c r="E663" s="1">
        <v>1197</v>
      </c>
      <c r="F663">
        <v>4</v>
      </c>
      <c r="G663">
        <v>4</v>
      </c>
      <c r="H663" t="s">
        <v>196</v>
      </c>
      <c r="I663" t="s">
        <v>143</v>
      </c>
      <c r="J663" t="s">
        <v>197</v>
      </c>
      <c r="K663" t="s">
        <v>145</v>
      </c>
      <c r="L663">
        <v>43</v>
      </c>
      <c r="M663" t="s">
        <v>146</v>
      </c>
      <c r="N663">
        <v>1520</v>
      </c>
      <c r="O663">
        <v>3995</v>
      </c>
      <c r="P663">
        <v>1660</v>
      </c>
      <c r="Q663" t="s">
        <v>509</v>
      </c>
      <c r="R663">
        <v>4</v>
      </c>
      <c r="S663">
        <v>15.7</v>
      </c>
      <c r="T663" s="2"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s="1">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3">
      <c r="A664">
        <v>663</v>
      </c>
      <c r="B664" t="s">
        <v>319</v>
      </c>
      <c r="C664" t="s">
        <v>2158</v>
      </c>
      <c r="D664" t="s">
        <v>2165</v>
      </c>
      <c r="E664" s="1">
        <v>1120</v>
      </c>
      <c r="F664">
        <v>3</v>
      </c>
      <c r="G664">
        <v>4</v>
      </c>
      <c r="H664" t="s">
        <v>196</v>
      </c>
      <c r="I664" t="s">
        <v>143</v>
      </c>
      <c r="J664" t="s">
        <v>197</v>
      </c>
      <c r="K664" t="s">
        <v>145</v>
      </c>
      <c r="L664">
        <v>43</v>
      </c>
      <c r="M664" t="s">
        <v>460</v>
      </c>
      <c r="N664">
        <v>1520</v>
      </c>
      <c r="O664">
        <v>3995</v>
      </c>
      <c r="P664">
        <v>1660</v>
      </c>
      <c r="Q664" t="s">
        <v>509</v>
      </c>
      <c r="R664">
        <v>4</v>
      </c>
      <c r="S664">
        <v>19</v>
      </c>
      <c r="T664" s="2"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s="1">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3">
      <c r="A665">
        <v>664</v>
      </c>
      <c r="B665" t="s">
        <v>319</v>
      </c>
      <c r="C665" t="s">
        <v>2158</v>
      </c>
      <c r="D665" t="s">
        <v>2168</v>
      </c>
      <c r="E665" s="1">
        <v>1197</v>
      </c>
      <c r="F665">
        <v>4</v>
      </c>
      <c r="G665">
        <v>4</v>
      </c>
      <c r="H665" t="s">
        <v>196</v>
      </c>
      <c r="I665" t="s">
        <v>143</v>
      </c>
      <c r="J665" t="s">
        <v>238</v>
      </c>
      <c r="K665" t="s">
        <v>145</v>
      </c>
      <c r="L665">
        <v>43</v>
      </c>
      <c r="M665" t="s">
        <v>146</v>
      </c>
      <c r="N665">
        <v>1520</v>
      </c>
      <c r="O665">
        <v>3995</v>
      </c>
      <c r="P665">
        <v>1660</v>
      </c>
      <c r="Q665" t="s">
        <v>509</v>
      </c>
      <c r="R665">
        <v>4</v>
      </c>
      <c r="S665">
        <v>15.7</v>
      </c>
      <c r="T665" s="2"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s="1">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3">
      <c r="A666">
        <v>665</v>
      </c>
      <c r="B666" t="s">
        <v>319</v>
      </c>
      <c r="C666" t="s">
        <v>2158</v>
      </c>
      <c r="D666" t="s">
        <v>2169</v>
      </c>
      <c r="E666" s="1">
        <v>1120</v>
      </c>
      <c r="F666">
        <v>3</v>
      </c>
      <c r="G666">
        <v>4</v>
      </c>
      <c r="H666" t="s">
        <v>196</v>
      </c>
      <c r="I666" t="s">
        <v>143</v>
      </c>
      <c r="J666" t="s">
        <v>197</v>
      </c>
      <c r="K666" t="s">
        <v>145</v>
      </c>
      <c r="L666">
        <v>43</v>
      </c>
      <c r="M666" t="s">
        <v>460</v>
      </c>
      <c r="N666">
        <v>1520</v>
      </c>
      <c r="O666">
        <v>3995</v>
      </c>
      <c r="P666">
        <v>1660</v>
      </c>
      <c r="Q666" t="s">
        <v>509</v>
      </c>
      <c r="R666">
        <v>4</v>
      </c>
      <c r="S666">
        <v>19</v>
      </c>
      <c r="T666" s="2"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s="1">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3">
      <c r="A667">
        <v>666</v>
      </c>
      <c r="B667" t="s">
        <v>319</v>
      </c>
      <c r="C667" t="s">
        <v>2158</v>
      </c>
      <c r="D667" t="s">
        <v>2170</v>
      </c>
      <c r="E667" s="1">
        <v>1120</v>
      </c>
      <c r="F667">
        <v>3</v>
      </c>
      <c r="G667">
        <v>4</v>
      </c>
      <c r="H667" t="s">
        <v>196</v>
      </c>
      <c r="I667" t="s">
        <v>143</v>
      </c>
      <c r="J667" t="s">
        <v>197</v>
      </c>
      <c r="K667" t="s">
        <v>145</v>
      </c>
      <c r="L667">
        <v>43</v>
      </c>
      <c r="M667" t="s">
        <v>460</v>
      </c>
      <c r="N667">
        <v>1520</v>
      </c>
      <c r="O667">
        <v>3995</v>
      </c>
      <c r="P667">
        <v>1660</v>
      </c>
      <c r="Q667" t="s">
        <v>509</v>
      </c>
      <c r="R667">
        <v>4</v>
      </c>
      <c r="S667">
        <v>19</v>
      </c>
      <c r="T667" s="2"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s="1">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3">
      <c r="A668">
        <v>667</v>
      </c>
      <c r="B668" t="s">
        <v>319</v>
      </c>
      <c r="C668" t="s">
        <v>2158</v>
      </c>
      <c r="D668" t="s">
        <v>2171</v>
      </c>
      <c r="E668" s="1">
        <v>1197</v>
      </c>
      <c r="F668">
        <v>4</v>
      </c>
      <c r="G668">
        <v>4</v>
      </c>
      <c r="H668" t="s">
        <v>196</v>
      </c>
      <c r="I668" t="s">
        <v>143</v>
      </c>
      <c r="J668" t="s">
        <v>197</v>
      </c>
      <c r="K668" t="s">
        <v>145</v>
      </c>
      <c r="L668">
        <v>43</v>
      </c>
      <c r="M668" t="s">
        <v>460</v>
      </c>
      <c r="N668">
        <v>1520</v>
      </c>
      <c r="O668">
        <v>3995</v>
      </c>
      <c r="P668">
        <v>1660</v>
      </c>
      <c r="Q668" t="s">
        <v>509</v>
      </c>
      <c r="R668">
        <v>4</v>
      </c>
      <c r="S668">
        <v>19</v>
      </c>
      <c r="T668" s="2"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s="1">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3">
      <c r="A669">
        <v>668</v>
      </c>
      <c r="B669" t="s">
        <v>785</v>
      </c>
      <c r="C669" t="s">
        <v>2172</v>
      </c>
      <c r="D669" t="s">
        <v>1244</v>
      </c>
      <c r="E669" s="1">
        <v>2523</v>
      </c>
      <c r="F669">
        <v>4</v>
      </c>
      <c r="G669">
        <v>2</v>
      </c>
      <c r="H669" t="s">
        <v>196</v>
      </c>
      <c r="I669" t="s">
        <v>143</v>
      </c>
      <c r="J669" t="s">
        <v>197</v>
      </c>
      <c r="K669" t="s">
        <v>145</v>
      </c>
      <c r="L669">
        <v>60</v>
      </c>
      <c r="M669" t="s">
        <v>460</v>
      </c>
      <c r="N669">
        <v>1880</v>
      </c>
      <c r="O669">
        <v>4107</v>
      </c>
      <c r="P669">
        <v>1745</v>
      </c>
      <c r="Q669" t="s">
        <v>833</v>
      </c>
      <c r="R669">
        <v>5</v>
      </c>
      <c r="S669">
        <v>9.4</v>
      </c>
      <c r="T669" s="1">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s="1">
        <v>5.8</v>
      </c>
      <c r="BV669" t="s">
        <v>167</v>
      </c>
      <c r="BW669" t="s">
        <v>178</v>
      </c>
      <c r="BY669" t="s">
        <v>180</v>
      </c>
      <c r="BZ669" t="s">
        <v>167</v>
      </c>
      <c r="CG669" t="s">
        <v>167</v>
      </c>
      <c r="CQ669" t="s">
        <v>2174</v>
      </c>
      <c r="CS669" t="s">
        <v>167</v>
      </c>
      <c r="CU669" t="s">
        <v>167</v>
      </c>
      <c r="CX669" s="3">
        <v>0.75069444444444444</v>
      </c>
      <c r="DP669" t="s">
        <v>167</v>
      </c>
      <c r="DV669" t="s">
        <v>167</v>
      </c>
    </row>
    <row r="670" spans="1:130" x14ac:dyDescent="0.3">
      <c r="A670">
        <v>669</v>
      </c>
      <c r="B670" t="s">
        <v>785</v>
      </c>
      <c r="C670" t="s">
        <v>2172</v>
      </c>
      <c r="D670" t="s">
        <v>1254</v>
      </c>
      <c r="E670" s="1">
        <v>2523</v>
      </c>
      <c r="F670">
        <v>4</v>
      </c>
      <c r="G670">
        <v>2</v>
      </c>
      <c r="H670" t="s">
        <v>196</v>
      </c>
      <c r="I670" t="s">
        <v>143</v>
      </c>
      <c r="J670" t="s">
        <v>197</v>
      </c>
      <c r="K670" t="s">
        <v>145</v>
      </c>
      <c r="L670">
        <v>60</v>
      </c>
      <c r="M670" t="s">
        <v>460</v>
      </c>
      <c r="N670">
        <v>1880</v>
      </c>
      <c r="O670">
        <v>4107</v>
      </c>
      <c r="P670">
        <v>1745</v>
      </c>
      <c r="Q670" t="s">
        <v>833</v>
      </c>
      <c r="R670">
        <v>5</v>
      </c>
      <c r="S670">
        <v>12.3</v>
      </c>
      <c r="T670" s="1">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s="1">
        <v>5.8</v>
      </c>
      <c r="BV670" t="s">
        <v>167</v>
      </c>
      <c r="BW670" t="s">
        <v>178</v>
      </c>
      <c r="BY670" t="s">
        <v>180</v>
      </c>
      <c r="BZ670" t="s">
        <v>167</v>
      </c>
      <c r="CG670" t="s">
        <v>167</v>
      </c>
      <c r="CS670" t="s">
        <v>167</v>
      </c>
      <c r="CU670" t="s">
        <v>167</v>
      </c>
      <c r="DP670" t="s">
        <v>167</v>
      </c>
      <c r="DV670" t="s">
        <v>167</v>
      </c>
    </row>
    <row r="671" spans="1:130" x14ac:dyDescent="0.3">
      <c r="A671">
        <v>670</v>
      </c>
      <c r="B671" t="s">
        <v>785</v>
      </c>
      <c r="C671" t="s">
        <v>2172</v>
      </c>
      <c r="D671" t="s">
        <v>1256</v>
      </c>
      <c r="E671" s="1">
        <v>2523</v>
      </c>
      <c r="F671">
        <v>4</v>
      </c>
      <c r="G671">
        <v>2</v>
      </c>
      <c r="H671" t="s">
        <v>196</v>
      </c>
      <c r="I671" t="s">
        <v>143</v>
      </c>
      <c r="J671" t="s">
        <v>197</v>
      </c>
      <c r="K671" t="s">
        <v>145</v>
      </c>
      <c r="L671">
        <v>60</v>
      </c>
      <c r="M671" t="s">
        <v>460</v>
      </c>
      <c r="N671">
        <v>1880</v>
      </c>
      <c r="O671">
        <v>4107</v>
      </c>
      <c r="P671">
        <v>1745</v>
      </c>
      <c r="Q671" t="s">
        <v>833</v>
      </c>
      <c r="R671">
        <v>5</v>
      </c>
      <c r="S671">
        <v>12.3</v>
      </c>
      <c r="T671" s="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s="1">
        <v>5.8</v>
      </c>
      <c r="BV671" t="s">
        <v>167</v>
      </c>
      <c r="BW671" t="s">
        <v>178</v>
      </c>
      <c r="BY671" t="s">
        <v>180</v>
      </c>
      <c r="BZ671" t="s">
        <v>167</v>
      </c>
      <c r="CG671" t="s">
        <v>167</v>
      </c>
      <c r="CS671" t="s">
        <v>167</v>
      </c>
      <c r="CU671" t="s">
        <v>167</v>
      </c>
      <c r="DP671" t="s">
        <v>167</v>
      </c>
      <c r="DV671" t="s">
        <v>167</v>
      </c>
    </row>
    <row r="672" spans="1:130" x14ac:dyDescent="0.3">
      <c r="A672">
        <v>671</v>
      </c>
      <c r="B672" t="s">
        <v>785</v>
      </c>
      <c r="C672" t="s">
        <v>2172</v>
      </c>
      <c r="D672" t="s">
        <v>2175</v>
      </c>
      <c r="E672" s="1">
        <v>2523</v>
      </c>
      <c r="F672">
        <v>4</v>
      </c>
      <c r="G672">
        <v>2</v>
      </c>
      <c r="H672" t="s">
        <v>196</v>
      </c>
      <c r="I672" t="s">
        <v>143</v>
      </c>
      <c r="J672" t="s">
        <v>197</v>
      </c>
      <c r="K672" t="s">
        <v>145</v>
      </c>
      <c r="L672">
        <v>60</v>
      </c>
      <c r="M672" t="s">
        <v>460</v>
      </c>
      <c r="N672">
        <v>1910</v>
      </c>
      <c r="O672">
        <v>4221</v>
      </c>
      <c r="P672">
        <v>1745</v>
      </c>
      <c r="Q672" t="s">
        <v>833</v>
      </c>
      <c r="R672">
        <v>5</v>
      </c>
      <c r="S672">
        <v>9.4</v>
      </c>
      <c r="T672" s="1">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s="1">
        <v>5.9</v>
      </c>
      <c r="BV672" t="s">
        <v>167</v>
      </c>
      <c r="BW672" t="s">
        <v>178</v>
      </c>
      <c r="BY672" t="s">
        <v>180</v>
      </c>
      <c r="BZ672" t="s">
        <v>167</v>
      </c>
      <c r="CG672" t="s">
        <v>167</v>
      </c>
      <c r="CS672" t="s">
        <v>167</v>
      </c>
      <c r="CU672" t="s">
        <v>167</v>
      </c>
      <c r="DV672" t="s">
        <v>167</v>
      </c>
    </row>
    <row r="673" spans="1:135" x14ac:dyDescent="0.3">
      <c r="A673">
        <v>672</v>
      </c>
      <c r="B673" t="s">
        <v>785</v>
      </c>
      <c r="C673" t="s">
        <v>2172</v>
      </c>
      <c r="D673" t="s">
        <v>2177</v>
      </c>
      <c r="E673" s="1">
        <v>2523</v>
      </c>
      <c r="F673">
        <v>4</v>
      </c>
      <c r="G673">
        <v>2</v>
      </c>
      <c r="H673" t="s">
        <v>196</v>
      </c>
      <c r="I673" t="s">
        <v>143</v>
      </c>
      <c r="J673" t="s">
        <v>197</v>
      </c>
      <c r="K673" t="s">
        <v>145</v>
      </c>
      <c r="L673">
        <v>60</v>
      </c>
      <c r="M673" t="s">
        <v>460</v>
      </c>
      <c r="N673">
        <v>1910</v>
      </c>
      <c r="O673">
        <v>4221</v>
      </c>
      <c r="P673">
        <v>1745</v>
      </c>
      <c r="Q673" t="s">
        <v>833</v>
      </c>
      <c r="R673">
        <v>5</v>
      </c>
      <c r="S673">
        <v>9.4</v>
      </c>
      <c r="T673" s="1">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s="1">
        <v>5.9</v>
      </c>
      <c r="BW673" t="s">
        <v>178</v>
      </c>
      <c r="BZ673" t="s">
        <v>167</v>
      </c>
      <c r="CG673" t="s">
        <v>167</v>
      </c>
      <c r="CS673" t="s">
        <v>167</v>
      </c>
      <c r="CU673" t="s">
        <v>167</v>
      </c>
      <c r="DV673" t="s">
        <v>167</v>
      </c>
    </row>
    <row r="674" spans="1:135" x14ac:dyDescent="0.3">
      <c r="A674">
        <v>673</v>
      </c>
      <c r="B674" t="s">
        <v>235</v>
      </c>
      <c r="C674" t="s">
        <v>2178</v>
      </c>
      <c r="D674" t="s">
        <v>2179</v>
      </c>
      <c r="E674" s="1">
        <v>1248</v>
      </c>
      <c r="F674">
        <v>4</v>
      </c>
      <c r="G674">
        <v>4</v>
      </c>
      <c r="H674" t="s">
        <v>196</v>
      </c>
      <c r="I674" t="s">
        <v>143</v>
      </c>
      <c r="J674" t="s">
        <v>197</v>
      </c>
      <c r="K674" t="s">
        <v>145</v>
      </c>
      <c r="L674">
        <v>43</v>
      </c>
      <c r="M674" t="s">
        <v>460</v>
      </c>
      <c r="N674">
        <v>1485</v>
      </c>
      <c r="O674">
        <v>4490</v>
      </c>
      <c r="P674">
        <v>1730</v>
      </c>
      <c r="Q674" t="s">
        <v>509</v>
      </c>
      <c r="R674">
        <v>4</v>
      </c>
      <c r="S674">
        <v>28.09</v>
      </c>
      <c r="T674" s="2"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s="1">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3">
      <c r="A675">
        <v>674</v>
      </c>
      <c r="B675" t="s">
        <v>235</v>
      </c>
      <c r="C675" t="s">
        <v>2178</v>
      </c>
      <c r="D675" t="s">
        <v>2184</v>
      </c>
      <c r="E675" s="1">
        <v>1248</v>
      </c>
      <c r="F675">
        <v>4</v>
      </c>
      <c r="G675">
        <v>4</v>
      </c>
      <c r="H675" t="s">
        <v>196</v>
      </c>
      <c r="I675" t="s">
        <v>143</v>
      </c>
      <c r="J675" t="s">
        <v>197</v>
      </c>
      <c r="K675" t="s">
        <v>145</v>
      </c>
      <c r="L675">
        <v>43</v>
      </c>
      <c r="M675" t="s">
        <v>460</v>
      </c>
      <c r="N675">
        <v>1485</v>
      </c>
      <c r="O675">
        <v>4490</v>
      </c>
      <c r="P675">
        <v>1730</v>
      </c>
      <c r="Q675" t="s">
        <v>509</v>
      </c>
      <c r="R675">
        <v>4</v>
      </c>
      <c r="S675">
        <v>28.09</v>
      </c>
      <c r="T675" s="2"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s="1">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3">
      <c r="A676">
        <v>675</v>
      </c>
      <c r="B676" t="s">
        <v>235</v>
      </c>
      <c r="C676" t="s">
        <v>2178</v>
      </c>
      <c r="D676" t="s">
        <v>2185</v>
      </c>
      <c r="E676" s="1">
        <v>1248</v>
      </c>
      <c r="F676">
        <v>4</v>
      </c>
      <c r="G676">
        <v>4</v>
      </c>
      <c r="H676" t="s">
        <v>196</v>
      </c>
      <c r="I676" t="s">
        <v>143</v>
      </c>
      <c r="J676" t="s">
        <v>197</v>
      </c>
      <c r="K676" t="s">
        <v>145</v>
      </c>
      <c r="L676">
        <v>43</v>
      </c>
      <c r="M676" t="s">
        <v>460</v>
      </c>
      <c r="N676">
        <v>1485</v>
      </c>
      <c r="O676">
        <v>4490</v>
      </c>
      <c r="P676">
        <v>1730</v>
      </c>
      <c r="Q676" t="s">
        <v>509</v>
      </c>
      <c r="R676">
        <v>4</v>
      </c>
      <c r="S676">
        <v>28.09</v>
      </c>
      <c r="T676" s="2"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s="1">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3">
      <c r="A677">
        <v>676</v>
      </c>
      <c r="B677" t="s">
        <v>235</v>
      </c>
      <c r="C677" t="s">
        <v>2178</v>
      </c>
      <c r="D677" t="s">
        <v>2186</v>
      </c>
      <c r="E677" s="1">
        <v>1248</v>
      </c>
      <c r="F677">
        <v>4</v>
      </c>
      <c r="G677">
        <v>4</v>
      </c>
      <c r="H677" t="s">
        <v>196</v>
      </c>
      <c r="I677" t="s">
        <v>143</v>
      </c>
      <c r="J677" t="s">
        <v>197</v>
      </c>
      <c r="K677" t="s">
        <v>145</v>
      </c>
      <c r="L677">
        <v>43</v>
      </c>
      <c r="M677" t="s">
        <v>460</v>
      </c>
      <c r="N677">
        <v>1485</v>
      </c>
      <c r="O677">
        <v>4490</v>
      </c>
      <c r="P677">
        <v>1730</v>
      </c>
      <c r="Q677" t="s">
        <v>509</v>
      </c>
      <c r="R677">
        <v>4</v>
      </c>
      <c r="S677">
        <v>28.09</v>
      </c>
      <c r="T677" s="2"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s="1">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3">
      <c r="A678">
        <v>677</v>
      </c>
      <c r="B678" t="s">
        <v>235</v>
      </c>
      <c r="C678" t="s">
        <v>2178</v>
      </c>
      <c r="D678" t="s">
        <v>2187</v>
      </c>
      <c r="E678" s="1">
        <v>1462</v>
      </c>
      <c r="F678">
        <v>4</v>
      </c>
      <c r="G678">
        <v>4</v>
      </c>
      <c r="H678" t="s">
        <v>196</v>
      </c>
      <c r="I678" t="s">
        <v>143</v>
      </c>
      <c r="J678" t="s">
        <v>197</v>
      </c>
      <c r="K678" t="s">
        <v>145</v>
      </c>
      <c r="L678">
        <v>43</v>
      </c>
      <c r="M678" t="s">
        <v>146</v>
      </c>
      <c r="N678">
        <v>1485</v>
      </c>
      <c r="O678">
        <v>4490</v>
      </c>
      <c r="P678">
        <v>1730</v>
      </c>
      <c r="Q678" t="s">
        <v>509</v>
      </c>
      <c r="R678">
        <v>4</v>
      </c>
      <c r="T678" s="2"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s="1">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3">
      <c r="A679">
        <v>678</v>
      </c>
      <c r="B679" t="s">
        <v>235</v>
      </c>
      <c r="C679" t="s">
        <v>2178</v>
      </c>
      <c r="D679" t="s">
        <v>2190</v>
      </c>
      <c r="E679" s="1">
        <v>1462</v>
      </c>
      <c r="F679">
        <v>4</v>
      </c>
      <c r="G679">
        <v>4</v>
      </c>
      <c r="H679" t="s">
        <v>196</v>
      </c>
      <c r="I679" t="s">
        <v>143</v>
      </c>
      <c r="J679" t="s">
        <v>197</v>
      </c>
      <c r="K679" t="s">
        <v>145</v>
      </c>
      <c r="L679">
        <v>43</v>
      </c>
      <c r="M679" t="s">
        <v>146</v>
      </c>
      <c r="N679">
        <v>1485</v>
      </c>
      <c r="O679">
        <v>4490</v>
      </c>
      <c r="P679">
        <v>1730</v>
      </c>
      <c r="Q679" t="s">
        <v>509</v>
      </c>
      <c r="R679">
        <v>4</v>
      </c>
      <c r="T679" s="2"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s="1">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3">
      <c r="A680">
        <v>679</v>
      </c>
      <c r="B680" t="s">
        <v>235</v>
      </c>
      <c r="C680" t="s">
        <v>2178</v>
      </c>
      <c r="D680" t="s">
        <v>2191</v>
      </c>
      <c r="E680" s="1">
        <v>1462</v>
      </c>
      <c r="F680">
        <v>4</v>
      </c>
      <c r="G680">
        <v>4</v>
      </c>
      <c r="H680" t="s">
        <v>196</v>
      </c>
      <c r="I680" t="s">
        <v>143</v>
      </c>
      <c r="J680" t="s">
        <v>197</v>
      </c>
      <c r="K680" t="s">
        <v>145</v>
      </c>
      <c r="L680">
        <v>43</v>
      </c>
      <c r="M680" t="s">
        <v>146</v>
      </c>
      <c r="N680">
        <v>1485</v>
      </c>
      <c r="O680">
        <v>4490</v>
      </c>
      <c r="P680">
        <v>1730</v>
      </c>
      <c r="Q680" t="s">
        <v>509</v>
      </c>
      <c r="R680">
        <v>4</v>
      </c>
      <c r="S680">
        <v>21.56</v>
      </c>
      <c r="T680" s="2"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s="1">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3">
      <c r="A681">
        <v>680</v>
      </c>
      <c r="B681" t="s">
        <v>235</v>
      </c>
      <c r="C681" t="s">
        <v>2178</v>
      </c>
      <c r="D681" t="s">
        <v>2192</v>
      </c>
      <c r="E681" s="1">
        <v>1462</v>
      </c>
      <c r="F681">
        <v>4</v>
      </c>
      <c r="G681">
        <v>4</v>
      </c>
      <c r="H681" t="s">
        <v>196</v>
      </c>
      <c r="I681" t="s">
        <v>143</v>
      </c>
      <c r="J681" t="s">
        <v>197</v>
      </c>
      <c r="K681" t="s">
        <v>145</v>
      </c>
      <c r="L681">
        <v>43</v>
      </c>
      <c r="M681" t="s">
        <v>146</v>
      </c>
      <c r="N681">
        <v>1485</v>
      </c>
      <c r="O681">
        <v>4490</v>
      </c>
      <c r="P681">
        <v>1730</v>
      </c>
      <c r="Q681" t="s">
        <v>509</v>
      </c>
      <c r="R681">
        <v>4</v>
      </c>
      <c r="T681" s="2"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s="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3">
      <c r="A682">
        <v>681</v>
      </c>
      <c r="B682" t="s">
        <v>235</v>
      </c>
      <c r="C682" t="s">
        <v>2178</v>
      </c>
      <c r="D682" t="s">
        <v>2193</v>
      </c>
      <c r="E682" s="1">
        <v>1462</v>
      </c>
      <c r="F682">
        <v>4</v>
      </c>
      <c r="G682">
        <v>4</v>
      </c>
      <c r="H682" t="s">
        <v>196</v>
      </c>
      <c r="I682" t="s">
        <v>143</v>
      </c>
      <c r="J682" t="s">
        <v>197</v>
      </c>
      <c r="K682" t="s">
        <v>145</v>
      </c>
      <c r="L682">
        <v>43</v>
      </c>
      <c r="M682" t="s">
        <v>146</v>
      </c>
      <c r="N682">
        <v>1485</v>
      </c>
      <c r="O682">
        <v>4490</v>
      </c>
      <c r="P682">
        <v>1730</v>
      </c>
      <c r="Q682" t="s">
        <v>509</v>
      </c>
      <c r="R682">
        <v>4</v>
      </c>
      <c r="T682" s="2"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s="1">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3">
      <c r="A683">
        <v>682</v>
      </c>
      <c r="B683" t="s">
        <v>235</v>
      </c>
      <c r="C683" t="s">
        <v>2178</v>
      </c>
      <c r="D683" t="s">
        <v>2195</v>
      </c>
      <c r="E683" s="1">
        <v>1462</v>
      </c>
      <c r="F683">
        <v>4</v>
      </c>
      <c r="G683">
        <v>4</v>
      </c>
      <c r="H683" t="s">
        <v>196</v>
      </c>
      <c r="I683" t="s">
        <v>143</v>
      </c>
      <c r="J683" t="s">
        <v>197</v>
      </c>
      <c r="K683" t="s">
        <v>145</v>
      </c>
      <c r="L683">
        <v>43</v>
      </c>
      <c r="M683" t="s">
        <v>146</v>
      </c>
      <c r="N683">
        <v>1485</v>
      </c>
      <c r="O683">
        <v>4490</v>
      </c>
      <c r="P683">
        <v>1730</v>
      </c>
      <c r="Q683" t="s">
        <v>509</v>
      </c>
      <c r="R683">
        <v>4</v>
      </c>
      <c r="T683" s="2"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s="1">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3">
      <c r="A684">
        <v>683</v>
      </c>
      <c r="B684" t="s">
        <v>235</v>
      </c>
      <c r="C684" t="s">
        <v>2178</v>
      </c>
      <c r="D684" t="s">
        <v>2196</v>
      </c>
      <c r="E684" s="1">
        <v>1462</v>
      </c>
      <c r="F684">
        <v>4</v>
      </c>
      <c r="G684">
        <v>4</v>
      </c>
      <c r="H684" t="s">
        <v>196</v>
      </c>
      <c r="I684" t="s">
        <v>143</v>
      </c>
      <c r="J684" t="s">
        <v>197</v>
      </c>
      <c r="K684" t="s">
        <v>145</v>
      </c>
      <c r="L684">
        <v>43</v>
      </c>
      <c r="M684" t="s">
        <v>146</v>
      </c>
      <c r="N684">
        <v>1485</v>
      </c>
      <c r="O684">
        <v>4490</v>
      </c>
      <c r="P684">
        <v>1730</v>
      </c>
      <c r="Q684" t="s">
        <v>509</v>
      </c>
      <c r="R684">
        <v>4</v>
      </c>
      <c r="T684" s="2"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s="1">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3">
      <c r="A685">
        <v>684</v>
      </c>
      <c r="B685" t="s">
        <v>235</v>
      </c>
      <c r="C685" t="s">
        <v>2178</v>
      </c>
      <c r="D685" t="s">
        <v>2197</v>
      </c>
      <c r="E685" s="1">
        <v>1498</v>
      </c>
      <c r="F685">
        <v>4</v>
      </c>
      <c r="G685">
        <v>4</v>
      </c>
      <c r="H685" t="s">
        <v>196</v>
      </c>
      <c r="I685" t="s">
        <v>143</v>
      </c>
      <c r="J685" t="s">
        <v>197</v>
      </c>
      <c r="K685" t="s">
        <v>145</v>
      </c>
      <c r="L685">
        <v>43</v>
      </c>
      <c r="M685" t="s">
        <v>460</v>
      </c>
      <c r="N685">
        <v>1485</v>
      </c>
      <c r="O685">
        <v>4490</v>
      </c>
      <c r="P685">
        <v>1730</v>
      </c>
      <c r="Q685" t="s">
        <v>509</v>
      </c>
      <c r="R685">
        <v>4</v>
      </c>
      <c r="S685">
        <v>26.82</v>
      </c>
      <c r="T685" s="2"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s="1">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3">
      <c r="A686">
        <v>685</v>
      </c>
      <c r="B686" t="s">
        <v>235</v>
      </c>
      <c r="C686" t="s">
        <v>2178</v>
      </c>
      <c r="D686" t="s">
        <v>2201</v>
      </c>
      <c r="E686" s="1">
        <v>1498</v>
      </c>
      <c r="F686">
        <v>4</v>
      </c>
      <c r="G686">
        <v>4</v>
      </c>
      <c r="H686" t="s">
        <v>196</v>
      </c>
      <c r="I686" t="s">
        <v>143</v>
      </c>
      <c r="J686" t="s">
        <v>197</v>
      </c>
      <c r="K686" t="s">
        <v>145</v>
      </c>
      <c r="L686">
        <v>43</v>
      </c>
      <c r="M686" t="s">
        <v>460</v>
      </c>
      <c r="N686">
        <v>1485</v>
      </c>
      <c r="O686">
        <v>4490</v>
      </c>
      <c r="P686">
        <v>1730</v>
      </c>
      <c r="Q686" t="s">
        <v>509</v>
      </c>
      <c r="R686">
        <v>4</v>
      </c>
      <c r="S686">
        <v>26.32</v>
      </c>
      <c r="T686" s="2"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s="1">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3">
      <c r="A687">
        <v>686</v>
      </c>
      <c r="B687" t="s">
        <v>235</v>
      </c>
      <c r="C687" t="s">
        <v>2178</v>
      </c>
      <c r="D687" t="s">
        <v>2203</v>
      </c>
      <c r="E687" s="1">
        <v>1498</v>
      </c>
      <c r="F687">
        <v>4</v>
      </c>
      <c r="G687">
        <v>4</v>
      </c>
      <c r="H687" t="s">
        <v>196</v>
      </c>
      <c r="I687" t="s">
        <v>143</v>
      </c>
      <c r="J687" t="s">
        <v>197</v>
      </c>
      <c r="K687" t="s">
        <v>145</v>
      </c>
      <c r="L687">
        <v>43</v>
      </c>
      <c r="M687" t="s">
        <v>460</v>
      </c>
      <c r="N687">
        <v>1485</v>
      </c>
      <c r="O687">
        <v>4490</v>
      </c>
      <c r="P687">
        <v>1730</v>
      </c>
      <c r="Q687" t="s">
        <v>509</v>
      </c>
      <c r="R687">
        <v>4</v>
      </c>
      <c r="S687">
        <v>26.32</v>
      </c>
      <c r="T687" s="2"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s="1">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3">
      <c r="A688">
        <v>687</v>
      </c>
      <c r="B688" t="s">
        <v>865</v>
      </c>
      <c r="C688" t="s">
        <v>2204</v>
      </c>
      <c r="D688" t="s">
        <v>2205</v>
      </c>
      <c r="E688" s="1">
        <v>1598</v>
      </c>
      <c r="F688">
        <v>4</v>
      </c>
      <c r="G688">
        <v>4</v>
      </c>
      <c r="H688" t="s">
        <v>196</v>
      </c>
      <c r="I688" t="s">
        <v>143</v>
      </c>
      <c r="J688" t="s">
        <v>197</v>
      </c>
      <c r="K688" t="s">
        <v>145</v>
      </c>
      <c r="L688">
        <v>55</v>
      </c>
      <c r="M688" t="s">
        <v>146</v>
      </c>
      <c r="N688">
        <v>1466</v>
      </c>
      <c r="O688">
        <v>4413</v>
      </c>
      <c r="P688">
        <v>1699</v>
      </c>
      <c r="Q688" t="s">
        <v>509</v>
      </c>
      <c r="R688">
        <v>4</v>
      </c>
      <c r="S688">
        <v>12</v>
      </c>
      <c r="T688" s="1">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s="1">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3">
      <c r="A689">
        <v>688</v>
      </c>
      <c r="B689" t="s">
        <v>865</v>
      </c>
      <c r="C689" t="s">
        <v>2204</v>
      </c>
      <c r="D689" t="s">
        <v>2206</v>
      </c>
      <c r="E689" s="1">
        <v>1498</v>
      </c>
      <c r="F689">
        <v>4</v>
      </c>
      <c r="G689">
        <v>4</v>
      </c>
      <c r="H689" t="s">
        <v>196</v>
      </c>
      <c r="I689" t="s">
        <v>143</v>
      </c>
      <c r="J689" t="s">
        <v>197</v>
      </c>
      <c r="K689" t="s">
        <v>145</v>
      </c>
      <c r="L689">
        <v>55</v>
      </c>
      <c r="M689" t="s">
        <v>460</v>
      </c>
      <c r="N689">
        <v>1466</v>
      </c>
      <c r="O689">
        <v>4413</v>
      </c>
      <c r="P689">
        <v>1699</v>
      </c>
      <c r="Q689" t="s">
        <v>509</v>
      </c>
      <c r="R689">
        <v>4</v>
      </c>
      <c r="S689">
        <v>14.5</v>
      </c>
      <c r="T689" s="1">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s="1">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3">
      <c r="A690">
        <v>689</v>
      </c>
      <c r="B690" t="s">
        <v>865</v>
      </c>
      <c r="C690" t="s">
        <v>2204</v>
      </c>
      <c r="D690" t="s">
        <v>2207</v>
      </c>
      <c r="E690" s="1">
        <v>1598</v>
      </c>
      <c r="F690">
        <v>4</v>
      </c>
      <c r="G690">
        <v>4</v>
      </c>
      <c r="H690" t="s">
        <v>196</v>
      </c>
      <c r="I690" t="s">
        <v>143</v>
      </c>
      <c r="J690" t="s">
        <v>197</v>
      </c>
      <c r="K690" t="s">
        <v>145</v>
      </c>
      <c r="L690">
        <v>55</v>
      </c>
      <c r="M690" t="s">
        <v>146</v>
      </c>
      <c r="N690">
        <v>1466</v>
      </c>
      <c r="O690">
        <v>4413</v>
      </c>
      <c r="P690">
        <v>1699</v>
      </c>
      <c r="Q690" t="s">
        <v>509</v>
      </c>
      <c r="R690">
        <v>4</v>
      </c>
      <c r="S690">
        <v>12</v>
      </c>
      <c r="T690" s="1">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s="1">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3">
      <c r="A691">
        <v>690</v>
      </c>
      <c r="B691" t="s">
        <v>865</v>
      </c>
      <c r="C691" t="s">
        <v>2204</v>
      </c>
      <c r="D691" t="s">
        <v>2208</v>
      </c>
      <c r="E691" s="1">
        <v>1498</v>
      </c>
      <c r="F691">
        <v>4</v>
      </c>
      <c r="G691">
        <v>4</v>
      </c>
      <c r="H691" t="s">
        <v>196</v>
      </c>
      <c r="I691" t="s">
        <v>143</v>
      </c>
      <c r="J691" t="s">
        <v>197</v>
      </c>
      <c r="K691" t="s">
        <v>145</v>
      </c>
      <c r="L691">
        <v>55</v>
      </c>
      <c r="M691" t="s">
        <v>460</v>
      </c>
      <c r="N691">
        <v>1466</v>
      </c>
      <c r="O691">
        <v>4413</v>
      </c>
      <c r="P691">
        <v>1699</v>
      </c>
      <c r="Q691" t="s">
        <v>509</v>
      </c>
      <c r="R691">
        <v>4</v>
      </c>
      <c r="S691">
        <v>14.5</v>
      </c>
      <c r="T691" s="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s="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3">
      <c r="A692">
        <v>691</v>
      </c>
      <c r="B692" t="s">
        <v>865</v>
      </c>
      <c r="C692" t="s">
        <v>2204</v>
      </c>
      <c r="D692" t="s">
        <v>2209</v>
      </c>
      <c r="E692" s="1">
        <v>1498</v>
      </c>
      <c r="F692">
        <v>4</v>
      </c>
      <c r="G692">
        <v>4</v>
      </c>
      <c r="H692" t="s">
        <v>196</v>
      </c>
      <c r="I692" t="s">
        <v>143</v>
      </c>
      <c r="J692" t="s">
        <v>197</v>
      </c>
      <c r="K692" t="s">
        <v>145</v>
      </c>
      <c r="L692">
        <v>55</v>
      </c>
      <c r="M692" t="s">
        <v>460</v>
      </c>
      <c r="N692">
        <v>1466</v>
      </c>
      <c r="O692">
        <v>4413</v>
      </c>
      <c r="P692">
        <v>1699</v>
      </c>
      <c r="Q692" t="s">
        <v>509</v>
      </c>
      <c r="R692">
        <v>4</v>
      </c>
      <c r="S692">
        <v>14.5</v>
      </c>
      <c r="T692" s="1">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s="1">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3">
      <c r="A693">
        <v>692</v>
      </c>
      <c r="B693" t="s">
        <v>865</v>
      </c>
      <c r="C693" t="s">
        <v>2204</v>
      </c>
      <c r="D693" t="s">
        <v>2210</v>
      </c>
      <c r="E693" s="1">
        <v>1598</v>
      </c>
      <c r="F693">
        <v>4</v>
      </c>
      <c r="G693">
        <v>4</v>
      </c>
      <c r="H693" t="s">
        <v>196</v>
      </c>
      <c r="I693" t="s">
        <v>143</v>
      </c>
      <c r="J693" t="s">
        <v>197</v>
      </c>
      <c r="K693" t="s">
        <v>145</v>
      </c>
      <c r="L693">
        <v>55</v>
      </c>
      <c r="M693" t="s">
        <v>146</v>
      </c>
      <c r="N693">
        <v>1466</v>
      </c>
      <c r="O693">
        <v>4413</v>
      </c>
      <c r="P693">
        <v>1699</v>
      </c>
      <c r="Q693" t="s">
        <v>509</v>
      </c>
      <c r="R693">
        <v>4</v>
      </c>
      <c r="S693">
        <v>12</v>
      </c>
      <c r="T693" s="1">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s="1">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3">
      <c r="A694">
        <v>693</v>
      </c>
      <c r="B694" t="s">
        <v>865</v>
      </c>
      <c r="C694" t="s">
        <v>2204</v>
      </c>
      <c r="D694" t="s">
        <v>2211</v>
      </c>
      <c r="E694" s="1">
        <v>1498</v>
      </c>
      <c r="F694">
        <v>4</v>
      </c>
      <c r="G694">
        <v>4</v>
      </c>
      <c r="H694" t="s">
        <v>196</v>
      </c>
      <c r="I694" t="s">
        <v>143</v>
      </c>
      <c r="J694" t="s">
        <v>197</v>
      </c>
      <c r="K694" t="s">
        <v>145</v>
      </c>
      <c r="L694">
        <v>55</v>
      </c>
      <c r="M694" t="s">
        <v>460</v>
      </c>
      <c r="N694">
        <v>1466</v>
      </c>
      <c r="O694">
        <v>4413</v>
      </c>
      <c r="P694">
        <v>1699</v>
      </c>
      <c r="Q694" t="s">
        <v>509</v>
      </c>
      <c r="R694">
        <v>4</v>
      </c>
      <c r="S694">
        <v>18</v>
      </c>
      <c r="T694" s="1">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s="1">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3">
      <c r="A695">
        <v>694</v>
      </c>
      <c r="B695" t="s">
        <v>865</v>
      </c>
      <c r="C695" t="s">
        <v>2204</v>
      </c>
      <c r="D695" t="s">
        <v>2212</v>
      </c>
      <c r="E695" s="1">
        <v>1498</v>
      </c>
      <c r="F695">
        <v>4</v>
      </c>
      <c r="G695">
        <v>4</v>
      </c>
      <c r="H695" t="s">
        <v>196</v>
      </c>
      <c r="I695" t="s">
        <v>143</v>
      </c>
      <c r="J695" t="s">
        <v>197</v>
      </c>
      <c r="K695" t="s">
        <v>145</v>
      </c>
      <c r="L695">
        <v>55</v>
      </c>
      <c r="M695" t="s">
        <v>460</v>
      </c>
      <c r="N695">
        <v>1466</v>
      </c>
      <c r="O695">
        <v>4413</v>
      </c>
      <c r="P695">
        <v>1699</v>
      </c>
      <c r="Q695" t="s">
        <v>509</v>
      </c>
      <c r="R695">
        <v>4</v>
      </c>
      <c r="S695">
        <v>18</v>
      </c>
      <c r="T695" s="1">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s="1">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3">
      <c r="A696">
        <v>695</v>
      </c>
      <c r="B696" t="s">
        <v>865</v>
      </c>
      <c r="C696" t="s">
        <v>2204</v>
      </c>
      <c r="D696" t="s">
        <v>2213</v>
      </c>
      <c r="E696" s="1">
        <v>1598</v>
      </c>
      <c r="F696">
        <v>4</v>
      </c>
      <c r="G696">
        <v>4</v>
      </c>
      <c r="H696" t="s">
        <v>196</v>
      </c>
      <c r="I696" t="s">
        <v>143</v>
      </c>
      <c r="J696" t="s">
        <v>197</v>
      </c>
      <c r="K696" t="s">
        <v>145</v>
      </c>
      <c r="L696">
        <v>55</v>
      </c>
      <c r="M696" t="s">
        <v>146</v>
      </c>
      <c r="N696">
        <v>1466</v>
      </c>
      <c r="O696">
        <v>4413</v>
      </c>
      <c r="P696">
        <v>1699</v>
      </c>
      <c r="Q696" t="s">
        <v>509</v>
      </c>
      <c r="R696">
        <v>4</v>
      </c>
      <c r="S696">
        <v>12</v>
      </c>
      <c r="T696" s="1">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s="1">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3">
      <c r="A697">
        <v>696</v>
      </c>
      <c r="B697" t="s">
        <v>865</v>
      </c>
      <c r="C697" t="s">
        <v>2204</v>
      </c>
      <c r="D697" t="s">
        <v>2214</v>
      </c>
      <c r="E697" s="1">
        <v>1598</v>
      </c>
      <c r="F697">
        <v>4</v>
      </c>
      <c r="G697">
        <v>4</v>
      </c>
      <c r="H697" t="s">
        <v>196</v>
      </c>
      <c r="I697" t="s">
        <v>143</v>
      </c>
      <c r="J697" t="s">
        <v>197</v>
      </c>
      <c r="K697" t="s">
        <v>145</v>
      </c>
      <c r="L697">
        <v>55</v>
      </c>
      <c r="M697" t="s">
        <v>146</v>
      </c>
      <c r="N697">
        <v>1466</v>
      </c>
      <c r="O697">
        <v>4413</v>
      </c>
      <c r="P697">
        <v>1699</v>
      </c>
      <c r="Q697" t="s">
        <v>509</v>
      </c>
      <c r="R697">
        <v>4</v>
      </c>
      <c r="S697">
        <v>12</v>
      </c>
      <c r="T697" s="1">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s="1">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3">
      <c r="A698">
        <v>697</v>
      </c>
      <c r="B698" t="s">
        <v>865</v>
      </c>
      <c r="C698" t="s">
        <v>2204</v>
      </c>
      <c r="D698" t="s">
        <v>2215</v>
      </c>
      <c r="E698" s="1">
        <v>1598</v>
      </c>
      <c r="F698">
        <v>4</v>
      </c>
      <c r="G698">
        <v>4</v>
      </c>
      <c r="H698" t="s">
        <v>196</v>
      </c>
      <c r="I698" t="s">
        <v>143</v>
      </c>
      <c r="J698" t="s">
        <v>197</v>
      </c>
      <c r="K698" t="s">
        <v>145</v>
      </c>
      <c r="L698">
        <v>55</v>
      </c>
      <c r="M698" t="s">
        <v>146</v>
      </c>
      <c r="N698">
        <v>1466</v>
      </c>
      <c r="O698">
        <v>4413</v>
      </c>
      <c r="P698">
        <v>1699</v>
      </c>
      <c r="Q698" t="s">
        <v>509</v>
      </c>
      <c r="R698">
        <v>4</v>
      </c>
      <c r="S698">
        <v>12</v>
      </c>
      <c r="T698" s="1">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s="1">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3">
      <c r="A699">
        <v>698</v>
      </c>
      <c r="B699" t="s">
        <v>865</v>
      </c>
      <c r="C699" t="s">
        <v>2204</v>
      </c>
      <c r="D699" t="s">
        <v>2216</v>
      </c>
      <c r="E699" s="1">
        <v>1598</v>
      </c>
      <c r="F699">
        <v>4</v>
      </c>
      <c r="G699">
        <v>4</v>
      </c>
      <c r="H699" t="s">
        <v>196</v>
      </c>
      <c r="I699" t="s">
        <v>143</v>
      </c>
      <c r="J699" t="s">
        <v>197</v>
      </c>
      <c r="K699" t="s">
        <v>145</v>
      </c>
      <c r="L699">
        <v>55</v>
      </c>
      <c r="M699" t="s">
        <v>146</v>
      </c>
      <c r="N699">
        <v>1466</v>
      </c>
      <c r="O699">
        <v>4413</v>
      </c>
      <c r="P699">
        <v>1699</v>
      </c>
      <c r="Q699" t="s">
        <v>509</v>
      </c>
      <c r="R699">
        <v>4</v>
      </c>
      <c r="S699">
        <v>12</v>
      </c>
      <c r="T699" s="1">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s="1">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3">
      <c r="A700">
        <v>699</v>
      </c>
      <c r="B700" t="s">
        <v>865</v>
      </c>
      <c r="C700" t="s">
        <v>2204</v>
      </c>
      <c r="D700" t="s">
        <v>2217</v>
      </c>
      <c r="E700" s="1">
        <v>1498</v>
      </c>
      <c r="F700">
        <v>4</v>
      </c>
      <c r="G700">
        <v>4</v>
      </c>
      <c r="H700" t="s">
        <v>196</v>
      </c>
      <c r="I700" t="s">
        <v>143</v>
      </c>
      <c r="J700" t="s">
        <v>197</v>
      </c>
      <c r="K700" t="s">
        <v>145</v>
      </c>
      <c r="L700">
        <v>55</v>
      </c>
      <c r="M700" t="s">
        <v>460</v>
      </c>
      <c r="N700">
        <v>1466</v>
      </c>
      <c r="O700">
        <v>4413</v>
      </c>
      <c r="P700">
        <v>1699</v>
      </c>
      <c r="Q700" t="s">
        <v>509</v>
      </c>
      <c r="R700">
        <v>4</v>
      </c>
      <c r="S700">
        <v>18</v>
      </c>
      <c r="T700" s="1">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s="1">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3">
      <c r="A701">
        <v>700</v>
      </c>
      <c r="B701" t="s">
        <v>865</v>
      </c>
      <c r="C701" t="s">
        <v>2204</v>
      </c>
      <c r="D701" t="s">
        <v>2218</v>
      </c>
      <c r="E701" s="1">
        <v>1498</v>
      </c>
      <c r="F701">
        <v>4</v>
      </c>
      <c r="G701">
        <v>4</v>
      </c>
      <c r="H701" t="s">
        <v>196</v>
      </c>
      <c r="I701" t="s">
        <v>143</v>
      </c>
      <c r="J701" t="s">
        <v>197</v>
      </c>
      <c r="K701" t="s">
        <v>145</v>
      </c>
      <c r="L701">
        <v>55</v>
      </c>
      <c r="M701" t="s">
        <v>460</v>
      </c>
      <c r="N701">
        <v>1466</v>
      </c>
      <c r="O701">
        <v>4413</v>
      </c>
      <c r="P701">
        <v>1699</v>
      </c>
      <c r="Q701" t="s">
        <v>509</v>
      </c>
      <c r="R701">
        <v>4</v>
      </c>
      <c r="S701">
        <v>18</v>
      </c>
      <c r="T701" s="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s="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3">
      <c r="A702">
        <v>701</v>
      </c>
      <c r="B702" t="s">
        <v>319</v>
      </c>
      <c r="C702" t="s">
        <v>2219</v>
      </c>
      <c r="D702" t="s">
        <v>2220</v>
      </c>
      <c r="E702" s="1">
        <v>1396</v>
      </c>
      <c r="F702">
        <v>4</v>
      </c>
      <c r="G702">
        <v>4</v>
      </c>
      <c r="H702" t="s">
        <v>196</v>
      </c>
      <c r="I702" t="s">
        <v>143</v>
      </c>
      <c r="J702" t="s">
        <v>197</v>
      </c>
      <c r="K702" t="s">
        <v>145</v>
      </c>
      <c r="L702">
        <v>55</v>
      </c>
      <c r="M702" t="s">
        <v>460</v>
      </c>
      <c r="N702">
        <v>1630</v>
      </c>
      <c r="O702">
        <v>4270</v>
      </c>
      <c r="P702">
        <v>1780</v>
      </c>
      <c r="Q702" t="s">
        <v>833</v>
      </c>
      <c r="R702">
        <v>5</v>
      </c>
      <c r="S702">
        <v>21.38</v>
      </c>
      <c r="T702" s="2"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3">
      <c r="A703">
        <v>702</v>
      </c>
      <c r="B703" t="s">
        <v>319</v>
      </c>
      <c r="C703" t="s">
        <v>2219</v>
      </c>
      <c r="D703" t="s">
        <v>2224</v>
      </c>
      <c r="E703" s="1">
        <v>1591</v>
      </c>
      <c r="F703">
        <v>4</v>
      </c>
      <c r="G703">
        <v>4</v>
      </c>
      <c r="H703" t="s">
        <v>196</v>
      </c>
      <c r="I703" t="s">
        <v>143</v>
      </c>
      <c r="J703" t="s">
        <v>197</v>
      </c>
      <c r="K703" t="s">
        <v>145</v>
      </c>
      <c r="L703">
        <v>55</v>
      </c>
      <c r="M703" t="s">
        <v>146</v>
      </c>
      <c r="N703">
        <v>1630</v>
      </c>
      <c r="O703">
        <v>4270</v>
      </c>
      <c r="P703">
        <v>1780</v>
      </c>
      <c r="Q703" t="s">
        <v>833</v>
      </c>
      <c r="R703">
        <v>5</v>
      </c>
      <c r="S703">
        <v>15.29</v>
      </c>
      <c r="T703" s="2"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3">
      <c r="A704">
        <v>703</v>
      </c>
      <c r="B704" t="s">
        <v>319</v>
      </c>
      <c r="C704" t="s">
        <v>2219</v>
      </c>
      <c r="D704" t="s">
        <v>1357</v>
      </c>
      <c r="E704" s="1">
        <v>1591</v>
      </c>
      <c r="F704">
        <v>4</v>
      </c>
      <c r="G704">
        <v>4</v>
      </c>
      <c r="H704" t="s">
        <v>196</v>
      </c>
      <c r="I704" t="s">
        <v>143</v>
      </c>
      <c r="J704" t="s">
        <v>197</v>
      </c>
      <c r="K704" t="s">
        <v>145</v>
      </c>
      <c r="L704">
        <v>55</v>
      </c>
      <c r="M704" t="s">
        <v>146</v>
      </c>
      <c r="N704">
        <v>1630</v>
      </c>
      <c r="O704">
        <v>4270</v>
      </c>
      <c r="P704">
        <v>1780</v>
      </c>
      <c r="Q704" t="s">
        <v>833</v>
      </c>
      <c r="R704">
        <v>5</v>
      </c>
      <c r="S704">
        <v>15.29</v>
      </c>
      <c r="T704" s="2"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3">
      <c r="A705">
        <v>704</v>
      </c>
      <c r="B705" t="s">
        <v>319</v>
      </c>
      <c r="C705" t="s">
        <v>2219</v>
      </c>
      <c r="D705" t="s">
        <v>1371</v>
      </c>
      <c r="E705" s="1">
        <v>1591</v>
      </c>
      <c r="F705">
        <v>4</v>
      </c>
      <c r="G705">
        <v>4</v>
      </c>
      <c r="H705" t="s">
        <v>196</v>
      </c>
      <c r="I705" t="s">
        <v>143</v>
      </c>
      <c r="J705" t="s">
        <v>197</v>
      </c>
      <c r="K705" t="s">
        <v>145</v>
      </c>
      <c r="L705">
        <v>55</v>
      </c>
      <c r="M705" t="s">
        <v>146</v>
      </c>
      <c r="N705">
        <v>1630</v>
      </c>
      <c r="O705">
        <v>4270</v>
      </c>
      <c r="P705">
        <v>1780</v>
      </c>
      <c r="Q705" t="s">
        <v>833</v>
      </c>
      <c r="R705">
        <v>5</v>
      </c>
      <c r="S705">
        <v>15.29</v>
      </c>
      <c r="T705" s="2"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3">
      <c r="A706">
        <v>705</v>
      </c>
      <c r="B706" t="s">
        <v>319</v>
      </c>
      <c r="C706" t="s">
        <v>2219</v>
      </c>
      <c r="D706" t="s">
        <v>2227</v>
      </c>
      <c r="E706" s="1">
        <v>1591</v>
      </c>
      <c r="F706">
        <v>4</v>
      </c>
      <c r="G706">
        <v>4</v>
      </c>
      <c r="H706" t="s">
        <v>196</v>
      </c>
      <c r="I706" t="s">
        <v>143</v>
      </c>
      <c r="J706" t="s">
        <v>197</v>
      </c>
      <c r="K706" t="s">
        <v>145</v>
      </c>
      <c r="L706">
        <v>55</v>
      </c>
      <c r="M706" t="s">
        <v>146</v>
      </c>
      <c r="N706">
        <v>1630</v>
      </c>
      <c r="O706">
        <v>4270</v>
      </c>
      <c r="P706">
        <v>1780</v>
      </c>
      <c r="Q706" t="s">
        <v>833</v>
      </c>
      <c r="R706">
        <v>5</v>
      </c>
      <c r="S706">
        <v>15.29</v>
      </c>
      <c r="T706" s="2"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3">
      <c r="A707">
        <v>706</v>
      </c>
      <c r="B707" t="s">
        <v>319</v>
      </c>
      <c r="C707" t="s">
        <v>2219</v>
      </c>
      <c r="D707" t="s">
        <v>2228</v>
      </c>
      <c r="E707" s="1">
        <v>1591</v>
      </c>
      <c r="F707">
        <v>4</v>
      </c>
      <c r="G707">
        <v>4</v>
      </c>
      <c r="H707" t="s">
        <v>196</v>
      </c>
      <c r="I707" t="s">
        <v>143</v>
      </c>
      <c r="J707" t="s">
        <v>197</v>
      </c>
      <c r="K707" t="s">
        <v>145</v>
      </c>
      <c r="L707">
        <v>55</v>
      </c>
      <c r="M707" t="s">
        <v>146</v>
      </c>
      <c r="N707">
        <v>1630</v>
      </c>
      <c r="O707">
        <v>4270</v>
      </c>
      <c r="P707">
        <v>1780</v>
      </c>
      <c r="Q707" t="s">
        <v>833</v>
      </c>
      <c r="R707">
        <v>5</v>
      </c>
      <c r="S707">
        <v>15.29</v>
      </c>
      <c r="T707" s="2"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3">
      <c r="A708">
        <v>707</v>
      </c>
      <c r="B708" t="s">
        <v>319</v>
      </c>
      <c r="C708" t="s">
        <v>2219</v>
      </c>
      <c r="D708" t="s">
        <v>2229</v>
      </c>
      <c r="E708" s="1">
        <v>1396</v>
      </c>
      <c r="F708">
        <v>4</v>
      </c>
      <c r="G708">
        <v>4</v>
      </c>
      <c r="H708" t="s">
        <v>196</v>
      </c>
      <c r="I708" t="s">
        <v>143</v>
      </c>
      <c r="J708" t="s">
        <v>197</v>
      </c>
      <c r="K708" t="s">
        <v>145</v>
      </c>
      <c r="L708">
        <v>55</v>
      </c>
      <c r="M708" t="s">
        <v>460</v>
      </c>
      <c r="N708">
        <v>1630</v>
      </c>
      <c r="O708">
        <v>4270</v>
      </c>
      <c r="P708">
        <v>1780</v>
      </c>
      <c r="Q708" t="s">
        <v>833</v>
      </c>
      <c r="R708">
        <v>5</v>
      </c>
      <c r="S708">
        <v>21.38</v>
      </c>
      <c r="T708" s="2"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3">
      <c r="A709">
        <v>708</v>
      </c>
      <c r="B709" t="s">
        <v>319</v>
      </c>
      <c r="C709" t="s">
        <v>2219</v>
      </c>
      <c r="D709" t="s">
        <v>1364</v>
      </c>
      <c r="E709" s="1">
        <v>1582</v>
      </c>
      <c r="F709">
        <v>4</v>
      </c>
      <c r="G709">
        <v>4</v>
      </c>
      <c r="H709" t="s">
        <v>196</v>
      </c>
      <c r="I709" t="s">
        <v>143</v>
      </c>
      <c r="J709" t="s">
        <v>197</v>
      </c>
      <c r="K709" t="s">
        <v>145</v>
      </c>
      <c r="L709">
        <v>55</v>
      </c>
      <c r="M709" t="s">
        <v>460</v>
      </c>
      <c r="N709">
        <v>1630</v>
      </c>
      <c r="O709">
        <v>4270</v>
      </c>
      <c r="P709">
        <v>1780</v>
      </c>
      <c r="Q709" t="s">
        <v>833</v>
      </c>
      <c r="R709">
        <v>5</v>
      </c>
      <c r="S709">
        <v>17.010000000000002</v>
      </c>
      <c r="T709" s="2"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3">
      <c r="A710">
        <v>709</v>
      </c>
      <c r="B710" t="s">
        <v>319</v>
      </c>
      <c r="C710" t="s">
        <v>2219</v>
      </c>
      <c r="D710" t="s">
        <v>1369</v>
      </c>
      <c r="E710" s="1">
        <v>1582</v>
      </c>
      <c r="F710">
        <v>4</v>
      </c>
      <c r="G710">
        <v>4</v>
      </c>
      <c r="H710" t="s">
        <v>196</v>
      </c>
      <c r="I710" t="s">
        <v>143</v>
      </c>
      <c r="J710" t="s">
        <v>197</v>
      </c>
      <c r="K710" t="s">
        <v>145</v>
      </c>
      <c r="L710">
        <v>55</v>
      </c>
      <c r="M710" t="s">
        <v>460</v>
      </c>
      <c r="N710">
        <v>1630</v>
      </c>
      <c r="O710">
        <v>4270</v>
      </c>
      <c r="P710">
        <v>1780</v>
      </c>
      <c r="Q710" t="s">
        <v>833</v>
      </c>
      <c r="R710">
        <v>5</v>
      </c>
      <c r="S710">
        <v>17.010000000000002</v>
      </c>
      <c r="T710" s="2"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3">
      <c r="A711">
        <v>710</v>
      </c>
      <c r="B711" t="s">
        <v>319</v>
      </c>
      <c r="C711" t="s">
        <v>2219</v>
      </c>
      <c r="D711" t="s">
        <v>2234</v>
      </c>
      <c r="E711" s="1">
        <v>1582</v>
      </c>
      <c r="F711">
        <v>4</v>
      </c>
      <c r="G711">
        <v>4</v>
      </c>
      <c r="H711" t="s">
        <v>196</v>
      </c>
      <c r="I711" t="s">
        <v>143</v>
      </c>
      <c r="J711" t="s">
        <v>197</v>
      </c>
      <c r="K711" t="s">
        <v>145</v>
      </c>
      <c r="L711">
        <v>55</v>
      </c>
      <c r="M711" t="s">
        <v>460</v>
      </c>
      <c r="N711">
        <v>1630</v>
      </c>
      <c r="O711">
        <v>4270</v>
      </c>
      <c r="P711">
        <v>1780</v>
      </c>
      <c r="Q711" t="s">
        <v>833</v>
      </c>
      <c r="R711">
        <v>5</v>
      </c>
      <c r="S711">
        <v>17.010000000000002</v>
      </c>
      <c r="T711" s="2"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3">
      <c r="A712">
        <v>711</v>
      </c>
      <c r="B712" t="s">
        <v>319</v>
      </c>
      <c r="C712" t="s">
        <v>2219</v>
      </c>
      <c r="D712" t="s">
        <v>2235</v>
      </c>
      <c r="E712" s="1">
        <v>1582</v>
      </c>
      <c r="F712">
        <v>4</v>
      </c>
      <c r="G712">
        <v>4</v>
      </c>
      <c r="H712" t="s">
        <v>196</v>
      </c>
      <c r="I712" t="s">
        <v>143</v>
      </c>
      <c r="J712" t="s">
        <v>197</v>
      </c>
      <c r="K712" t="s">
        <v>145</v>
      </c>
      <c r="L712">
        <v>55</v>
      </c>
      <c r="M712" t="s">
        <v>460</v>
      </c>
      <c r="N712">
        <v>1630</v>
      </c>
      <c r="O712">
        <v>4270</v>
      </c>
      <c r="P712">
        <v>1780</v>
      </c>
      <c r="Q712" t="s">
        <v>833</v>
      </c>
      <c r="R712">
        <v>5</v>
      </c>
      <c r="S712">
        <v>17.010000000000002</v>
      </c>
      <c r="T712" s="2"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3">
      <c r="A713">
        <v>712</v>
      </c>
      <c r="B713" t="s">
        <v>319</v>
      </c>
      <c r="C713" t="s">
        <v>2219</v>
      </c>
      <c r="D713" t="s">
        <v>2236</v>
      </c>
      <c r="E713" s="1">
        <v>1582</v>
      </c>
      <c r="F713">
        <v>4</v>
      </c>
      <c r="G713">
        <v>4</v>
      </c>
      <c r="H713" t="s">
        <v>196</v>
      </c>
      <c r="I713" t="s">
        <v>143</v>
      </c>
      <c r="J713" t="s">
        <v>197</v>
      </c>
      <c r="K713" t="s">
        <v>145</v>
      </c>
      <c r="L713">
        <v>55</v>
      </c>
      <c r="M713" t="s">
        <v>460</v>
      </c>
      <c r="N713">
        <v>1630</v>
      </c>
      <c r="O713">
        <v>4270</v>
      </c>
      <c r="P713">
        <v>1780</v>
      </c>
      <c r="Q713" t="s">
        <v>833</v>
      </c>
      <c r="R713">
        <v>5</v>
      </c>
      <c r="S713">
        <v>17.010000000000002</v>
      </c>
      <c r="T713" s="2"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3">
      <c r="A714">
        <v>713</v>
      </c>
      <c r="B714" t="s">
        <v>319</v>
      </c>
      <c r="C714" t="s">
        <v>2219</v>
      </c>
      <c r="D714" t="s">
        <v>2237</v>
      </c>
      <c r="E714" s="1">
        <v>1591</v>
      </c>
      <c r="F714">
        <v>4</v>
      </c>
      <c r="G714">
        <v>4</v>
      </c>
      <c r="H714" t="s">
        <v>196</v>
      </c>
      <c r="I714" t="s">
        <v>143</v>
      </c>
      <c r="J714" t="s">
        <v>197</v>
      </c>
      <c r="K714" t="s">
        <v>145</v>
      </c>
      <c r="L714">
        <v>55</v>
      </c>
      <c r="M714" t="s">
        <v>146</v>
      </c>
      <c r="N714">
        <v>1630</v>
      </c>
      <c r="O714">
        <v>4270</v>
      </c>
      <c r="P714">
        <v>1780</v>
      </c>
      <c r="Q714" t="s">
        <v>833</v>
      </c>
      <c r="R714">
        <v>5</v>
      </c>
      <c r="S714">
        <v>15.29</v>
      </c>
      <c r="T714" s="2"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3">
      <c r="A715">
        <v>714</v>
      </c>
      <c r="B715" t="s">
        <v>319</v>
      </c>
      <c r="C715" t="s">
        <v>2219</v>
      </c>
      <c r="D715" t="s">
        <v>2239</v>
      </c>
      <c r="E715" s="1">
        <v>1582</v>
      </c>
      <c r="F715">
        <v>4</v>
      </c>
      <c r="G715">
        <v>4</v>
      </c>
      <c r="H715" t="s">
        <v>196</v>
      </c>
      <c r="I715" t="s">
        <v>143</v>
      </c>
      <c r="J715" t="s">
        <v>197</v>
      </c>
      <c r="K715" t="s">
        <v>145</v>
      </c>
      <c r="L715">
        <v>55</v>
      </c>
      <c r="M715" t="s">
        <v>460</v>
      </c>
      <c r="N715">
        <v>1630</v>
      </c>
      <c r="O715">
        <v>4270</v>
      </c>
      <c r="P715">
        <v>1780</v>
      </c>
      <c r="Q715" t="s">
        <v>833</v>
      </c>
      <c r="R715">
        <v>5</v>
      </c>
      <c r="S715">
        <v>17.010000000000002</v>
      </c>
      <c r="T715" s="2"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3">
      <c r="A716">
        <v>715</v>
      </c>
      <c r="B716" t="s">
        <v>319</v>
      </c>
      <c r="C716" t="s">
        <v>2219</v>
      </c>
      <c r="D716" t="s">
        <v>1387</v>
      </c>
      <c r="E716" s="1">
        <v>1396</v>
      </c>
      <c r="F716">
        <v>4</v>
      </c>
      <c r="G716">
        <v>4</v>
      </c>
      <c r="H716" t="s">
        <v>196</v>
      </c>
      <c r="I716" t="s">
        <v>143</v>
      </c>
      <c r="J716" t="s">
        <v>197</v>
      </c>
      <c r="K716" t="s">
        <v>145</v>
      </c>
      <c r="L716">
        <v>55</v>
      </c>
      <c r="M716" t="s">
        <v>460</v>
      </c>
      <c r="N716">
        <v>1630</v>
      </c>
      <c r="O716">
        <v>4270</v>
      </c>
      <c r="P716">
        <v>1780</v>
      </c>
      <c r="Q716" t="s">
        <v>833</v>
      </c>
      <c r="R716">
        <v>5</v>
      </c>
      <c r="S716">
        <v>21.38</v>
      </c>
      <c r="T716" s="2"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3">
      <c r="A717">
        <v>716</v>
      </c>
      <c r="B717" t="s">
        <v>319</v>
      </c>
      <c r="C717" t="s">
        <v>2219</v>
      </c>
      <c r="D717" t="s">
        <v>2241</v>
      </c>
      <c r="E717" s="1">
        <v>1591</v>
      </c>
      <c r="F717">
        <v>4</v>
      </c>
      <c r="G717">
        <v>4</v>
      </c>
      <c r="H717" t="s">
        <v>196</v>
      </c>
      <c r="I717" t="s">
        <v>143</v>
      </c>
      <c r="J717" t="s">
        <v>197</v>
      </c>
      <c r="K717" t="s">
        <v>145</v>
      </c>
      <c r="L717">
        <v>55</v>
      </c>
      <c r="M717" t="s">
        <v>146</v>
      </c>
      <c r="N717">
        <v>1630</v>
      </c>
      <c r="O717">
        <v>4270</v>
      </c>
      <c r="P717">
        <v>1780</v>
      </c>
      <c r="Q717" t="s">
        <v>833</v>
      </c>
      <c r="R717">
        <v>5</v>
      </c>
      <c r="S717">
        <v>15.29</v>
      </c>
      <c r="T717" s="2"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3">
      <c r="A718">
        <v>717</v>
      </c>
      <c r="B718" t="s">
        <v>319</v>
      </c>
      <c r="C718" t="s">
        <v>2219</v>
      </c>
      <c r="D718" t="s">
        <v>2242</v>
      </c>
      <c r="E718" s="1">
        <v>1591</v>
      </c>
      <c r="F718">
        <v>4</v>
      </c>
      <c r="G718">
        <v>4</v>
      </c>
      <c r="H718" t="s">
        <v>196</v>
      </c>
      <c r="I718" t="s">
        <v>143</v>
      </c>
      <c r="J718" t="s">
        <v>197</v>
      </c>
      <c r="K718" t="s">
        <v>145</v>
      </c>
      <c r="L718">
        <v>55</v>
      </c>
      <c r="M718" t="s">
        <v>146</v>
      </c>
      <c r="N718">
        <v>1630</v>
      </c>
      <c r="O718">
        <v>4270</v>
      </c>
      <c r="P718">
        <v>1780</v>
      </c>
      <c r="Q718" t="s">
        <v>833</v>
      </c>
      <c r="R718">
        <v>5</v>
      </c>
      <c r="S718">
        <v>15.29</v>
      </c>
      <c r="T718" s="2"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s="1">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3">
      <c r="A719">
        <v>718</v>
      </c>
      <c r="B719" t="s">
        <v>319</v>
      </c>
      <c r="C719" t="s">
        <v>2219</v>
      </c>
      <c r="D719" t="s">
        <v>2243</v>
      </c>
      <c r="E719" s="1">
        <v>1582</v>
      </c>
      <c r="F719">
        <v>4</v>
      </c>
      <c r="G719">
        <v>4</v>
      </c>
      <c r="H719" t="s">
        <v>196</v>
      </c>
      <c r="I719" t="s">
        <v>143</v>
      </c>
      <c r="J719" t="s">
        <v>197</v>
      </c>
      <c r="K719" t="s">
        <v>145</v>
      </c>
      <c r="L719">
        <v>55</v>
      </c>
      <c r="M719" t="s">
        <v>460</v>
      </c>
      <c r="N719">
        <v>1665</v>
      </c>
      <c r="O719">
        <v>4270</v>
      </c>
      <c r="P719">
        <v>1780</v>
      </c>
      <c r="Q719" t="s">
        <v>833</v>
      </c>
      <c r="R719">
        <v>5</v>
      </c>
      <c r="T719" s="2"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3">
      <c r="A720">
        <v>719</v>
      </c>
      <c r="B720" t="s">
        <v>139</v>
      </c>
      <c r="C720" t="s">
        <v>2244</v>
      </c>
      <c r="D720" t="s">
        <v>2245</v>
      </c>
      <c r="E720" s="1">
        <v>1956</v>
      </c>
      <c r="F720">
        <v>3</v>
      </c>
      <c r="G720">
        <v>4</v>
      </c>
      <c r="H720" t="s">
        <v>196</v>
      </c>
      <c r="I720" t="s">
        <v>143</v>
      </c>
      <c r="J720" t="s">
        <v>197</v>
      </c>
      <c r="K720" t="s">
        <v>145</v>
      </c>
      <c r="L720">
        <v>50</v>
      </c>
      <c r="M720" t="s">
        <v>460</v>
      </c>
      <c r="N720">
        <v>1706</v>
      </c>
      <c r="O720">
        <v>4598</v>
      </c>
      <c r="P720">
        <v>1894</v>
      </c>
      <c r="Q720" t="s">
        <v>833</v>
      </c>
      <c r="R720">
        <v>5</v>
      </c>
      <c r="T720" s="2"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3">
      <c r="A721">
        <v>720</v>
      </c>
      <c r="B721" t="s">
        <v>139</v>
      </c>
      <c r="C721" t="s">
        <v>2244</v>
      </c>
      <c r="D721" t="s">
        <v>2247</v>
      </c>
      <c r="E721" s="1">
        <v>1956</v>
      </c>
      <c r="F721">
        <v>3</v>
      </c>
      <c r="G721">
        <v>4</v>
      </c>
      <c r="H721" t="s">
        <v>196</v>
      </c>
      <c r="I721" t="s">
        <v>143</v>
      </c>
      <c r="J721" t="s">
        <v>197</v>
      </c>
      <c r="K721" t="s">
        <v>145</v>
      </c>
      <c r="L721">
        <v>50</v>
      </c>
      <c r="M721" t="s">
        <v>460</v>
      </c>
      <c r="N721">
        <v>1706</v>
      </c>
      <c r="O721">
        <v>4598</v>
      </c>
      <c r="P721">
        <v>1894</v>
      </c>
      <c r="Q721" t="s">
        <v>833</v>
      </c>
      <c r="R721">
        <v>5</v>
      </c>
      <c r="T721" s="2"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3">
      <c r="A722">
        <v>721</v>
      </c>
      <c r="B722" t="s">
        <v>139</v>
      </c>
      <c r="C722" t="s">
        <v>2244</v>
      </c>
      <c r="D722" t="s">
        <v>2248</v>
      </c>
      <c r="E722" s="1">
        <v>1956</v>
      </c>
      <c r="F722">
        <v>3</v>
      </c>
      <c r="G722">
        <v>4</v>
      </c>
      <c r="H722" t="s">
        <v>196</v>
      </c>
      <c r="I722" t="s">
        <v>143</v>
      </c>
      <c r="J722" t="s">
        <v>197</v>
      </c>
      <c r="K722" t="s">
        <v>145</v>
      </c>
      <c r="L722">
        <v>50</v>
      </c>
      <c r="M722" t="s">
        <v>460</v>
      </c>
      <c r="N722">
        <v>1706</v>
      </c>
      <c r="O722">
        <v>4598</v>
      </c>
      <c r="P722">
        <v>1894</v>
      </c>
      <c r="Q722" t="s">
        <v>147</v>
      </c>
      <c r="R722">
        <v>5</v>
      </c>
      <c r="T722" s="2"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3">
      <c r="A723">
        <v>722</v>
      </c>
      <c r="B723" t="s">
        <v>139</v>
      </c>
      <c r="C723" t="s">
        <v>2244</v>
      </c>
      <c r="D723" t="s">
        <v>2250</v>
      </c>
      <c r="E723" s="1">
        <v>1956</v>
      </c>
      <c r="F723">
        <v>3</v>
      </c>
      <c r="G723">
        <v>4</v>
      </c>
      <c r="H723" t="s">
        <v>196</v>
      </c>
      <c r="I723" t="s">
        <v>143</v>
      </c>
      <c r="J723" t="s">
        <v>197</v>
      </c>
      <c r="K723" t="s">
        <v>145</v>
      </c>
      <c r="L723">
        <v>50</v>
      </c>
      <c r="M723" t="s">
        <v>460</v>
      </c>
      <c r="N723">
        <v>1706</v>
      </c>
      <c r="O723">
        <v>4598</v>
      </c>
      <c r="P723">
        <v>1894</v>
      </c>
      <c r="Q723" t="s">
        <v>147</v>
      </c>
      <c r="R723">
        <v>5</v>
      </c>
      <c r="T723" s="2"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3">
      <c r="A724">
        <v>723</v>
      </c>
      <c r="B724" t="s">
        <v>139</v>
      </c>
      <c r="C724" t="s">
        <v>2244</v>
      </c>
      <c r="D724" t="s">
        <v>2251</v>
      </c>
      <c r="E724" s="1">
        <v>1956</v>
      </c>
      <c r="F724">
        <v>3</v>
      </c>
      <c r="G724">
        <v>4</v>
      </c>
      <c r="H724" t="s">
        <v>196</v>
      </c>
      <c r="I724" t="s">
        <v>143</v>
      </c>
      <c r="J724" t="s">
        <v>197</v>
      </c>
      <c r="K724" t="s">
        <v>145</v>
      </c>
      <c r="L724">
        <v>50</v>
      </c>
      <c r="M724" t="s">
        <v>460</v>
      </c>
      <c r="N724">
        <v>1706</v>
      </c>
      <c r="O724">
        <v>4598</v>
      </c>
      <c r="P724">
        <v>1894</v>
      </c>
      <c r="Q724" t="s">
        <v>147</v>
      </c>
      <c r="R724">
        <v>5</v>
      </c>
      <c r="T724" s="2"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3">
      <c r="A725">
        <v>724</v>
      </c>
      <c r="B725" t="s">
        <v>139</v>
      </c>
      <c r="C725" t="s">
        <v>2244</v>
      </c>
      <c r="D725" t="s">
        <v>2252</v>
      </c>
      <c r="E725" s="1">
        <v>1956</v>
      </c>
      <c r="F725">
        <v>3</v>
      </c>
      <c r="G725">
        <v>4</v>
      </c>
      <c r="H725" t="s">
        <v>196</v>
      </c>
      <c r="I725" t="s">
        <v>143</v>
      </c>
      <c r="J725" t="s">
        <v>197</v>
      </c>
      <c r="K725" t="s">
        <v>145</v>
      </c>
      <c r="L725">
        <v>50</v>
      </c>
      <c r="M725" t="s">
        <v>460</v>
      </c>
      <c r="N725">
        <v>1706</v>
      </c>
      <c r="O725">
        <v>4598</v>
      </c>
      <c r="P725">
        <v>1894</v>
      </c>
      <c r="Q725" t="s">
        <v>147</v>
      </c>
      <c r="R725">
        <v>5</v>
      </c>
      <c r="T725" s="2"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3">
      <c r="A726">
        <v>725</v>
      </c>
      <c r="B726" t="s">
        <v>898</v>
      </c>
      <c r="C726" t="s">
        <v>2253</v>
      </c>
      <c r="D726" t="s">
        <v>2254</v>
      </c>
      <c r="E726" s="1">
        <v>1995</v>
      </c>
      <c r="F726">
        <v>4</v>
      </c>
      <c r="G726">
        <v>4</v>
      </c>
      <c r="H726" t="s">
        <v>142</v>
      </c>
      <c r="I726" t="s">
        <v>143</v>
      </c>
      <c r="J726" t="s">
        <v>238</v>
      </c>
      <c r="K726" t="s">
        <v>145</v>
      </c>
      <c r="L726">
        <v>70</v>
      </c>
      <c r="M726" t="s">
        <v>460</v>
      </c>
      <c r="N726">
        <v>1464</v>
      </c>
      <c r="O726">
        <v>4907</v>
      </c>
      <c r="P726">
        <v>1860</v>
      </c>
      <c r="Q726" t="s">
        <v>509</v>
      </c>
      <c r="R726">
        <v>4</v>
      </c>
      <c r="S726">
        <v>8.4</v>
      </c>
      <c r="T726" s="1">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s="1">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3">
      <c r="A727">
        <v>726</v>
      </c>
      <c r="B727" t="s">
        <v>898</v>
      </c>
      <c r="C727" t="s">
        <v>2253</v>
      </c>
      <c r="D727" t="s">
        <v>2263</v>
      </c>
      <c r="E727" s="1">
        <v>2993</v>
      </c>
      <c r="F727">
        <v>6</v>
      </c>
      <c r="G727">
        <v>4</v>
      </c>
      <c r="H727" t="s">
        <v>142</v>
      </c>
      <c r="I727" t="s">
        <v>143</v>
      </c>
      <c r="J727" t="s">
        <v>238</v>
      </c>
      <c r="K727" t="s">
        <v>145</v>
      </c>
      <c r="L727">
        <v>70</v>
      </c>
      <c r="M727" t="s">
        <v>460</v>
      </c>
      <c r="N727">
        <v>1464</v>
      </c>
      <c r="O727">
        <v>4907</v>
      </c>
      <c r="P727">
        <v>1860</v>
      </c>
      <c r="Q727" t="s">
        <v>509</v>
      </c>
      <c r="R727">
        <v>4</v>
      </c>
      <c r="S727">
        <v>13.1</v>
      </c>
      <c r="T727" s="1">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s="1">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3">
      <c r="A728">
        <v>727</v>
      </c>
      <c r="B728" t="s">
        <v>898</v>
      </c>
      <c r="C728" t="s">
        <v>2253</v>
      </c>
      <c r="D728" t="s">
        <v>2269</v>
      </c>
      <c r="E728" s="1">
        <v>1998</v>
      </c>
      <c r="F728">
        <v>6</v>
      </c>
      <c r="G728">
        <v>4</v>
      </c>
      <c r="H728" t="s">
        <v>142</v>
      </c>
      <c r="I728" t="s">
        <v>143</v>
      </c>
      <c r="J728" t="s">
        <v>238</v>
      </c>
      <c r="K728" t="s">
        <v>145</v>
      </c>
      <c r="L728">
        <v>70</v>
      </c>
      <c r="M728" t="s">
        <v>146</v>
      </c>
      <c r="N728">
        <v>1464</v>
      </c>
      <c r="O728">
        <v>4907</v>
      </c>
      <c r="P728">
        <v>1860</v>
      </c>
      <c r="Q728" t="s">
        <v>509</v>
      </c>
      <c r="R728">
        <v>4</v>
      </c>
      <c r="S728">
        <v>15.01</v>
      </c>
      <c r="T728" s="2"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s="1">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3">
      <c r="A729">
        <v>728</v>
      </c>
      <c r="B729" t="s">
        <v>898</v>
      </c>
      <c r="C729" t="s">
        <v>2274</v>
      </c>
      <c r="D729" t="s">
        <v>2275</v>
      </c>
      <c r="E729" s="1">
        <v>2993</v>
      </c>
      <c r="F729">
        <v>6</v>
      </c>
      <c r="G729">
        <v>4</v>
      </c>
      <c r="H729" t="s">
        <v>846</v>
      </c>
      <c r="I729" t="s">
        <v>458</v>
      </c>
      <c r="J729" t="s">
        <v>238</v>
      </c>
      <c r="K729" t="s">
        <v>145</v>
      </c>
      <c r="L729">
        <v>88</v>
      </c>
      <c r="M729" t="s">
        <v>460</v>
      </c>
      <c r="N729">
        <v>1481</v>
      </c>
      <c r="O729">
        <v>5219</v>
      </c>
      <c r="P729">
        <v>2142</v>
      </c>
      <c r="Q729" t="s">
        <v>509</v>
      </c>
      <c r="R729">
        <v>4</v>
      </c>
      <c r="T729" s="2"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3">
      <c r="A730">
        <v>729</v>
      </c>
      <c r="B730" t="s">
        <v>898</v>
      </c>
      <c r="C730" t="s">
        <v>2274</v>
      </c>
      <c r="D730" t="s">
        <v>2280</v>
      </c>
      <c r="E730" s="1">
        <v>2993</v>
      </c>
      <c r="F730">
        <v>6</v>
      </c>
      <c r="G730">
        <v>4</v>
      </c>
      <c r="H730" t="s">
        <v>846</v>
      </c>
      <c r="I730" t="s">
        <v>458</v>
      </c>
      <c r="J730" t="s">
        <v>238</v>
      </c>
      <c r="K730" t="s">
        <v>145</v>
      </c>
      <c r="L730">
        <v>88</v>
      </c>
      <c r="M730" t="s">
        <v>460</v>
      </c>
      <c r="N730">
        <v>1481</v>
      </c>
      <c r="O730">
        <v>5219</v>
      </c>
      <c r="P730">
        <v>2142</v>
      </c>
      <c r="Q730" t="s">
        <v>509</v>
      </c>
      <c r="R730">
        <v>4</v>
      </c>
      <c r="T730" s="2"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s="1">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3">
      <c r="A731">
        <v>730</v>
      </c>
      <c r="B731" t="s">
        <v>898</v>
      </c>
      <c r="C731" t="s">
        <v>2274</v>
      </c>
      <c r="D731" t="s">
        <v>2282</v>
      </c>
      <c r="E731" s="1">
        <v>4395</v>
      </c>
      <c r="F731">
        <v>8</v>
      </c>
      <c r="G731">
        <v>4</v>
      </c>
      <c r="H731" t="s">
        <v>142</v>
      </c>
      <c r="I731" t="s">
        <v>143</v>
      </c>
      <c r="J731" t="s">
        <v>238</v>
      </c>
      <c r="K731" t="s">
        <v>145</v>
      </c>
      <c r="L731">
        <v>70</v>
      </c>
      <c r="M731" t="s">
        <v>146</v>
      </c>
      <c r="N731">
        <v>1369</v>
      </c>
      <c r="O731">
        <v>4894</v>
      </c>
      <c r="P731">
        <v>1894</v>
      </c>
      <c r="Q731" t="s">
        <v>954</v>
      </c>
      <c r="R731">
        <v>2</v>
      </c>
      <c r="S731">
        <v>4.45</v>
      </c>
      <c r="T731" s="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3">
      <c r="A732">
        <v>731</v>
      </c>
      <c r="B732" t="s">
        <v>898</v>
      </c>
      <c r="C732" t="s">
        <v>2274</v>
      </c>
      <c r="D732" t="s">
        <v>2293</v>
      </c>
      <c r="E732" s="1">
        <v>1995</v>
      </c>
      <c r="F732">
        <v>4</v>
      </c>
      <c r="G732">
        <v>4</v>
      </c>
      <c r="H732" t="s">
        <v>142</v>
      </c>
      <c r="I732" t="s">
        <v>458</v>
      </c>
      <c r="J732" t="s">
        <v>238</v>
      </c>
      <c r="K732" t="s">
        <v>145</v>
      </c>
      <c r="L732">
        <v>66</v>
      </c>
      <c r="M732" t="s">
        <v>460</v>
      </c>
      <c r="N732">
        <v>1538</v>
      </c>
      <c r="O732">
        <v>5091</v>
      </c>
      <c r="P732">
        <v>1902</v>
      </c>
      <c r="Q732" t="s">
        <v>509</v>
      </c>
      <c r="R732">
        <v>4</v>
      </c>
      <c r="T732" s="2"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3">
      <c r="A733">
        <v>732</v>
      </c>
      <c r="B733" t="s">
        <v>898</v>
      </c>
      <c r="C733" t="s">
        <v>2302</v>
      </c>
      <c r="D733" t="s">
        <v>2303</v>
      </c>
      <c r="E733" s="1">
        <v>4395</v>
      </c>
      <c r="F733">
        <v>8</v>
      </c>
      <c r="G733">
        <v>4</v>
      </c>
      <c r="H733" t="s">
        <v>846</v>
      </c>
      <c r="I733" t="s">
        <v>458</v>
      </c>
      <c r="J733" t="s">
        <v>238</v>
      </c>
      <c r="K733" t="s">
        <v>145</v>
      </c>
      <c r="L733">
        <v>68</v>
      </c>
      <c r="M733" t="s">
        <v>146</v>
      </c>
      <c r="N733">
        <v>1473</v>
      </c>
      <c r="O733">
        <v>4956</v>
      </c>
      <c r="P733">
        <v>1903</v>
      </c>
      <c r="Q733" t="s">
        <v>509</v>
      </c>
      <c r="R733">
        <v>4</v>
      </c>
      <c r="T733" s="2"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3">
      <c r="A734">
        <v>733</v>
      </c>
      <c r="B734" t="s">
        <v>235</v>
      </c>
      <c r="C734" t="s">
        <v>2318</v>
      </c>
      <c r="D734" t="s">
        <v>286</v>
      </c>
      <c r="E734" s="1">
        <v>998</v>
      </c>
      <c r="F734">
        <v>3</v>
      </c>
      <c r="G734">
        <v>4</v>
      </c>
      <c r="H734" t="s">
        <v>196</v>
      </c>
      <c r="I734" t="s">
        <v>143</v>
      </c>
      <c r="J734" t="s">
        <v>197</v>
      </c>
      <c r="K734" t="s">
        <v>145</v>
      </c>
      <c r="L734">
        <v>32</v>
      </c>
      <c r="M734" t="s">
        <v>146</v>
      </c>
      <c r="N734">
        <v>1675</v>
      </c>
      <c r="O734">
        <v>3655</v>
      </c>
      <c r="P734">
        <v>1620</v>
      </c>
      <c r="Q734" t="s">
        <v>147</v>
      </c>
      <c r="R734">
        <v>5</v>
      </c>
      <c r="T734" s="2"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3">
      <c r="A735">
        <v>734</v>
      </c>
      <c r="B735" t="s">
        <v>235</v>
      </c>
      <c r="C735" t="s">
        <v>2318</v>
      </c>
      <c r="D735" t="s">
        <v>1047</v>
      </c>
      <c r="E735" s="1">
        <v>998</v>
      </c>
      <c r="F735">
        <v>3</v>
      </c>
      <c r="G735">
        <v>4</v>
      </c>
      <c r="H735" t="s">
        <v>196</v>
      </c>
      <c r="I735" t="s">
        <v>143</v>
      </c>
      <c r="J735" t="s">
        <v>197</v>
      </c>
      <c r="K735" t="s">
        <v>145</v>
      </c>
      <c r="L735">
        <v>32</v>
      </c>
      <c r="M735" t="s">
        <v>146</v>
      </c>
      <c r="N735">
        <v>1675</v>
      </c>
      <c r="O735">
        <v>3655</v>
      </c>
      <c r="P735">
        <v>1620</v>
      </c>
      <c r="Q735" t="s">
        <v>147</v>
      </c>
      <c r="R735">
        <v>5</v>
      </c>
      <c r="T735" s="2"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3">
      <c r="A736">
        <v>735</v>
      </c>
      <c r="B736" t="s">
        <v>235</v>
      </c>
      <c r="C736" t="s">
        <v>2318</v>
      </c>
      <c r="D736" t="s">
        <v>2321</v>
      </c>
      <c r="E736" s="1">
        <v>1197</v>
      </c>
      <c r="F736">
        <v>3</v>
      </c>
      <c r="G736">
        <v>4</v>
      </c>
      <c r="H736" t="s">
        <v>196</v>
      </c>
      <c r="I736" t="s">
        <v>143</v>
      </c>
      <c r="J736" t="s">
        <v>197</v>
      </c>
      <c r="K736" t="s">
        <v>145</v>
      </c>
      <c r="L736">
        <v>32</v>
      </c>
      <c r="M736" t="s">
        <v>146</v>
      </c>
      <c r="N736">
        <v>1620</v>
      </c>
      <c r="O736">
        <v>3655</v>
      </c>
      <c r="P736">
        <v>1675</v>
      </c>
      <c r="Q736" t="s">
        <v>147</v>
      </c>
      <c r="R736">
        <v>5</v>
      </c>
      <c r="T736" s="2"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3">
      <c r="A737">
        <v>736</v>
      </c>
      <c r="B737" t="s">
        <v>235</v>
      </c>
      <c r="C737" t="s">
        <v>2318</v>
      </c>
      <c r="D737" t="s">
        <v>274</v>
      </c>
      <c r="E737" s="1">
        <v>998</v>
      </c>
      <c r="F737">
        <v>3</v>
      </c>
      <c r="G737">
        <v>4</v>
      </c>
      <c r="H737" t="s">
        <v>196</v>
      </c>
      <c r="I737" t="s">
        <v>143</v>
      </c>
      <c r="J737" t="s">
        <v>197</v>
      </c>
      <c r="K737" t="s">
        <v>145</v>
      </c>
      <c r="L737">
        <v>32</v>
      </c>
      <c r="M737" t="s">
        <v>146</v>
      </c>
      <c r="N737">
        <v>1675</v>
      </c>
      <c r="O737">
        <v>3655</v>
      </c>
      <c r="P737">
        <v>1620</v>
      </c>
      <c r="Q737" t="s">
        <v>147</v>
      </c>
      <c r="R737">
        <v>5</v>
      </c>
      <c r="T737" s="2"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3">
      <c r="A738">
        <v>737</v>
      </c>
      <c r="B738" t="s">
        <v>235</v>
      </c>
      <c r="C738" t="s">
        <v>2318</v>
      </c>
      <c r="D738" t="s">
        <v>2326</v>
      </c>
      <c r="E738" s="1">
        <v>1197</v>
      </c>
      <c r="F738">
        <v>3</v>
      </c>
      <c r="G738">
        <v>4</v>
      </c>
      <c r="H738" t="s">
        <v>196</v>
      </c>
      <c r="I738" t="s">
        <v>143</v>
      </c>
      <c r="J738" t="s">
        <v>197</v>
      </c>
      <c r="K738" t="s">
        <v>145</v>
      </c>
      <c r="L738">
        <v>32</v>
      </c>
      <c r="M738" t="s">
        <v>146</v>
      </c>
      <c r="N738">
        <v>1675</v>
      </c>
      <c r="O738">
        <v>3655</v>
      </c>
      <c r="P738">
        <v>1620</v>
      </c>
      <c r="Q738" t="s">
        <v>147</v>
      </c>
      <c r="R738">
        <v>5</v>
      </c>
      <c r="T738" s="2"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s="1">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3">
      <c r="A739">
        <v>738</v>
      </c>
      <c r="B739" t="s">
        <v>235</v>
      </c>
      <c r="C739" t="s">
        <v>2318</v>
      </c>
      <c r="D739" t="s">
        <v>2327</v>
      </c>
      <c r="E739" s="1">
        <v>1197</v>
      </c>
      <c r="F739">
        <v>3</v>
      </c>
      <c r="G739">
        <v>4</v>
      </c>
      <c r="H739" t="s">
        <v>196</v>
      </c>
      <c r="I739" t="s">
        <v>143</v>
      </c>
      <c r="J739" t="s">
        <v>197</v>
      </c>
      <c r="K739" t="s">
        <v>145</v>
      </c>
      <c r="L739">
        <v>32</v>
      </c>
      <c r="M739" t="s">
        <v>146</v>
      </c>
      <c r="N739">
        <v>1675</v>
      </c>
      <c r="O739">
        <v>3655</v>
      </c>
      <c r="P739">
        <v>1620</v>
      </c>
      <c r="Q739" t="s">
        <v>147</v>
      </c>
      <c r="R739">
        <v>5</v>
      </c>
      <c r="T739" s="2"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3">
      <c r="A740">
        <v>739</v>
      </c>
      <c r="B740" t="s">
        <v>235</v>
      </c>
      <c r="C740" t="s">
        <v>2318</v>
      </c>
      <c r="D740" t="s">
        <v>2328</v>
      </c>
      <c r="E740" s="1">
        <v>1197</v>
      </c>
      <c r="F740">
        <v>3</v>
      </c>
      <c r="G740">
        <v>4</v>
      </c>
      <c r="H740" t="s">
        <v>196</v>
      </c>
      <c r="I740" t="s">
        <v>143</v>
      </c>
      <c r="J740" t="s">
        <v>197</v>
      </c>
      <c r="K740" t="s">
        <v>145</v>
      </c>
      <c r="L740">
        <v>32</v>
      </c>
      <c r="M740" t="s">
        <v>146</v>
      </c>
      <c r="N740">
        <v>1675</v>
      </c>
      <c r="O740">
        <v>3655</v>
      </c>
      <c r="P740">
        <v>1620</v>
      </c>
      <c r="Q740" t="s">
        <v>147</v>
      </c>
      <c r="R740">
        <v>5</v>
      </c>
      <c r="T740" s="2"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3">
      <c r="A741">
        <v>740</v>
      </c>
      <c r="B741" t="s">
        <v>235</v>
      </c>
      <c r="C741" t="s">
        <v>2318</v>
      </c>
      <c r="D741" t="s">
        <v>1033</v>
      </c>
      <c r="E741" s="1">
        <v>998</v>
      </c>
      <c r="F741">
        <v>3</v>
      </c>
      <c r="G741">
        <v>4</v>
      </c>
      <c r="H741" t="s">
        <v>196</v>
      </c>
      <c r="I741" t="s">
        <v>143</v>
      </c>
      <c r="J741" t="s">
        <v>197</v>
      </c>
      <c r="K741" t="s">
        <v>145</v>
      </c>
      <c r="L741">
        <v>32</v>
      </c>
      <c r="M741" t="s">
        <v>146</v>
      </c>
      <c r="N741">
        <v>1675</v>
      </c>
      <c r="O741">
        <v>3655</v>
      </c>
      <c r="P741">
        <v>1620</v>
      </c>
      <c r="Q741" t="s">
        <v>147</v>
      </c>
      <c r="R741">
        <v>5</v>
      </c>
      <c r="T741" s="2"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3">
      <c r="A742">
        <v>741</v>
      </c>
      <c r="B742" t="s">
        <v>235</v>
      </c>
      <c r="C742" t="s">
        <v>2318</v>
      </c>
      <c r="D742" t="s">
        <v>292</v>
      </c>
      <c r="E742" s="1">
        <v>998</v>
      </c>
      <c r="F742">
        <v>3</v>
      </c>
      <c r="G742">
        <v>4</v>
      </c>
      <c r="H742" t="s">
        <v>196</v>
      </c>
      <c r="I742" t="s">
        <v>143</v>
      </c>
      <c r="J742" t="s">
        <v>197</v>
      </c>
      <c r="K742" t="s">
        <v>145</v>
      </c>
      <c r="L742">
        <v>32</v>
      </c>
      <c r="M742" t="s">
        <v>146</v>
      </c>
      <c r="N742">
        <v>1675</v>
      </c>
      <c r="O742">
        <v>3655</v>
      </c>
      <c r="P742">
        <v>1620</v>
      </c>
      <c r="Q742" t="s">
        <v>147</v>
      </c>
      <c r="R742">
        <v>5</v>
      </c>
      <c r="T742" s="2"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3">
      <c r="A743">
        <v>742</v>
      </c>
      <c r="B743" t="s">
        <v>235</v>
      </c>
      <c r="C743" t="s">
        <v>2318</v>
      </c>
      <c r="D743" t="s">
        <v>2329</v>
      </c>
      <c r="E743" s="1">
        <v>1197</v>
      </c>
      <c r="F743">
        <v>3</v>
      </c>
      <c r="G743">
        <v>4</v>
      </c>
      <c r="H743" t="s">
        <v>196</v>
      </c>
      <c r="I743" t="s">
        <v>143</v>
      </c>
      <c r="J743" t="s">
        <v>197</v>
      </c>
      <c r="K743" t="s">
        <v>145</v>
      </c>
      <c r="L743">
        <v>32</v>
      </c>
      <c r="M743" t="s">
        <v>146</v>
      </c>
      <c r="N743">
        <v>1675</v>
      </c>
      <c r="O743">
        <v>3655</v>
      </c>
      <c r="P743">
        <v>1620</v>
      </c>
      <c r="Q743" t="s">
        <v>147</v>
      </c>
      <c r="R743">
        <v>5</v>
      </c>
      <c r="T743" s="2"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s="1">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3">
      <c r="A744">
        <v>743</v>
      </c>
      <c r="B744" t="s">
        <v>235</v>
      </c>
      <c r="C744" t="s">
        <v>2318</v>
      </c>
      <c r="D744" t="s">
        <v>2330</v>
      </c>
      <c r="E744" s="1">
        <v>1197</v>
      </c>
      <c r="F744">
        <v>3</v>
      </c>
      <c r="G744">
        <v>4</v>
      </c>
      <c r="H744" t="s">
        <v>196</v>
      </c>
      <c r="I744" t="s">
        <v>143</v>
      </c>
      <c r="J744" t="s">
        <v>197</v>
      </c>
      <c r="K744" t="s">
        <v>145</v>
      </c>
      <c r="L744">
        <v>32</v>
      </c>
      <c r="M744" t="s">
        <v>146</v>
      </c>
      <c r="N744">
        <v>1675</v>
      </c>
      <c r="O744">
        <v>3655</v>
      </c>
      <c r="P744">
        <v>1620</v>
      </c>
      <c r="Q744" t="s">
        <v>147</v>
      </c>
      <c r="R744">
        <v>5</v>
      </c>
      <c r="T744" s="2"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3">
      <c r="A745">
        <v>744</v>
      </c>
      <c r="B745" t="s">
        <v>235</v>
      </c>
      <c r="C745" t="s">
        <v>2318</v>
      </c>
      <c r="D745" t="s">
        <v>2331</v>
      </c>
      <c r="E745" s="1">
        <v>998</v>
      </c>
      <c r="F745">
        <v>3</v>
      </c>
      <c r="G745">
        <v>4</v>
      </c>
      <c r="H745" t="s">
        <v>196</v>
      </c>
      <c r="I745" t="s">
        <v>143</v>
      </c>
      <c r="J745" t="s">
        <v>197</v>
      </c>
      <c r="K745" t="s">
        <v>145</v>
      </c>
      <c r="L745">
        <v>32</v>
      </c>
      <c r="M745" t="s">
        <v>146</v>
      </c>
      <c r="N745">
        <v>1675</v>
      </c>
      <c r="O745">
        <v>3655</v>
      </c>
      <c r="P745">
        <v>1620</v>
      </c>
      <c r="Q745" t="s">
        <v>147</v>
      </c>
      <c r="R745">
        <v>5</v>
      </c>
      <c r="T745" s="2"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3">
      <c r="A746">
        <v>745</v>
      </c>
      <c r="B746" t="s">
        <v>235</v>
      </c>
      <c r="C746" t="s">
        <v>2318</v>
      </c>
      <c r="D746" t="s">
        <v>545</v>
      </c>
      <c r="E746" s="1">
        <v>998</v>
      </c>
      <c r="F746">
        <v>3</v>
      </c>
      <c r="G746">
        <v>4</v>
      </c>
      <c r="H746" t="s">
        <v>196</v>
      </c>
      <c r="I746" t="s">
        <v>143</v>
      </c>
      <c r="J746" t="s">
        <v>197</v>
      </c>
      <c r="K746" t="s">
        <v>145</v>
      </c>
      <c r="L746">
        <v>32</v>
      </c>
      <c r="M746" t="s">
        <v>184</v>
      </c>
      <c r="N746">
        <v>1675</v>
      </c>
      <c r="O746">
        <v>3655</v>
      </c>
      <c r="P746">
        <v>1620</v>
      </c>
      <c r="Q746" t="s">
        <v>147</v>
      </c>
      <c r="R746">
        <v>5</v>
      </c>
      <c r="T746" s="2"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3">
      <c r="A747">
        <v>746</v>
      </c>
      <c r="B747" t="s">
        <v>235</v>
      </c>
      <c r="C747" t="s">
        <v>2318</v>
      </c>
      <c r="D747" t="s">
        <v>2334</v>
      </c>
      <c r="E747" s="1">
        <v>998</v>
      </c>
      <c r="F747">
        <v>3</v>
      </c>
      <c r="G747">
        <v>4</v>
      </c>
      <c r="H747" t="s">
        <v>196</v>
      </c>
      <c r="I747" t="s">
        <v>143</v>
      </c>
      <c r="J747" t="s">
        <v>197</v>
      </c>
      <c r="K747" t="s">
        <v>145</v>
      </c>
      <c r="L747">
        <v>32</v>
      </c>
      <c r="M747" t="s">
        <v>184</v>
      </c>
      <c r="N747">
        <v>1675</v>
      </c>
      <c r="O747">
        <v>3655</v>
      </c>
      <c r="P747">
        <v>1620</v>
      </c>
      <c r="Q747" t="s">
        <v>147</v>
      </c>
      <c r="R747">
        <v>5</v>
      </c>
      <c r="T747" s="2"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3">
      <c r="A748">
        <v>747</v>
      </c>
      <c r="B748" t="s">
        <v>139</v>
      </c>
      <c r="C748" t="s">
        <v>2335</v>
      </c>
      <c r="D748" t="s">
        <v>2336</v>
      </c>
      <c r="E748" s="1">
        <v>1199</v>
      </c>
      <c r="F748">
        <v>3</v>
      </c>
      <c r="G748">
        <v>4</v>
      </c>
      <c r="H748" t="s">
        <v>196</v>
      </c>
      <c r="I748" t="s">
        <v>143</v>
      </c>
      <c r="J748" t="s">
        <v>197</v>
      </c>
      <c r="K748" t="s">
        <v>145</v>
      </c>
      <c r="L748">
        <v>35</v>
      </c>
      <c r="M748" t="s">
        <v>146</v>
      </c>
      <c r="N748">
        <v>1587</v>
      </c>
      <c r="O748">
        <v>3793</v>
      </c>
      <c r="P748">
        <v>1665</v>
      </c>
      <c r="Q748" t="s">
        <v>682</v>
      </c>
      <c r="R748">
        <v>5</v>
      </c>
      <c r="T748" s="2"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3">
      <c r="A749">
        <v>748</v>
      </c>
      <c r="B749" t="s">
        <v>139</v>
      </c>
      <c r="C749" t="s">
        <v>2335</v>
      </c>
      <c r="D749" t="s">
        <v>2341</v>
      </c>
      <c r="E749" s="1">
        <v>1047</v>
      </c>
      <c r="F749">
        <v>3</v>
      </c>
      <c r="G749">
        <v>4</v>
      </c>
      <c r="H749" t="s">
        <v>196</v>
      </c>
      <c r="I749" t="s">
        <v>143</v>
      </c>
      <c r="J749" t="s">
        <v>197</v>
      </c>
      <c r="K749" t="s">
        <v>145</v>
      </c>
      <c r="L749">
        <v>35</v>
      </c>
      <c r="M749" t="s">
        <v>460</v>
      </c>
      <c r="N749">
        <v>1587</v>
      </c>
      <c r="O749">
        <v>3793</v>
      </c>
      <c r="P749">
        <v>1665</v>
      </c>
      <c r="Q749" t="s">
        <v>682</v>
      </c>
      <c r="R749">
        <v>5</v>
      </c>
      <c r="T749" s="2"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3">
      <c r="A750">
        <v>749</v>
      </c>
      <c r="B750" t="s">
        <v>139</v>
      </c>
      <c r="C750" t="s">
        <v>2335</v>
      </c>
      <c r="D750" t="s">
        <v>2346</v>
      </c>
      <c r="E750" s="1">
        <v>1199</v>
      </c>
      <c r="F750">
        <v>3</v>
      </c>
      <c r="G750">
        <v>4</v>
      </c>
      <c r="H750" t="s">
        <v>196</v>
      </c>
      <c r="I750" t="s">
        <v>143</v>
      </c>
      <c r="J750" t="s">
        <v>197</v>
      </c>
      <c r="K750" t="s">
        <v>145</v>
      </c>
      <c r="L750">
        <v>35</v>
      </c>
      <c r="M750" t="s">
        <v>146</v>
      </c>
      <c r="N750">
        <v>1587</v>
      </c>
      <c r="O750">
        <v>3793</v>
      </c>
      <c r="P750">
        <v>1665</v>
      </c>
      <c r="Q750" t="s">
        <v>682</v>
      </c>
      <c r="R750">
        <v>5</v>
      </c>
      <c r="T750" s="2"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3">
      <c r="A751">
        <v>750</v>
      </c>
      <c r="B751" t="s">
        <v>785</v>
      </c>
      <c r="C751" t="s">
        <v>2347</v>
      </c>
      <c r="D751" t="s">
        <v>2348</v>
      </c>
      <c r="E751" s="1">
        <v>1493</v>
      </c>
      <c r="F751">
        <v>3</v>
      </c>
      <c r="G751">
        <v>4</v>
      </c>
      <c r="H751" t="s">
        <v>196</v>
      </c>
      <c r="I751" t="s">
        <v>143</v>
      </c>
      <c r="J751" t="s">
        <v>197</v>
      </c>
      <c r="K751" t="s">
        <v>145</v>
      </c>
      <c r="L751">
        <v>60</v>
      </c>
      <c r="M751" t="s">
        <v>460</v>
      </c>
      <c r="N751">
        <v>1870</v>
      </c>
      <c r="O751">
        <v>3985</v>
      </c>
      <c r="P751">
        <v>1850</v>
      </c>
      <c r="Q751" t="s">
        <v>833</v>
      </c>
      <c r="R751">
        <v>5</v>
      </c>
      <c r="S751">
        <v>13.8</v>
      </c>
      <c r="T751" s="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s="1">
        <v>5.5</v>
      </c>
      <c r="BV751" t="s">
        <v>167</v>
      </c>
      <c r="BW751" t="s">
        <v>178</v>
      </c>
      <c r="BX751" t="s">
        <v>179</v>
      </c>
      <c r="BY751" t="s">
        <v>180</v>
      </c>
      <c r="CG751" t="s">
        <v>167</v>
      </c>
      <c r="CQ751" t="s">
        <v>2351</v>
      </c>
      <c r="CY751" t="s">
        <v>255</v>
      </c>
      <c r="DV751" t="s">
        <v>167</v>
      </c>
    </row>
    <row r="752" spans="1:126" x14ac:dyDescent="0.3">
      <c r="A752">
        <v>751</v>
      </c>
      <c r="B752" t="s">
        <v>785</v>
      </c>
      <c r="C752" t="s">
        <v>2347</v>
      </c>
      <c r="D752" t="s">
        <v>2352</v>
      </c>
      <c r="E752" s="1">
        <v>1493</v>
      </c>
      <c r="F752">
        <v>3</v>
      </c>
      <c r="G752">
        <v>4</v>
      </c>
      <c r="H752" t="s">
        <v>196</v>
      </c>
      <c r="I752" t="s">
        <v>143</v>
      </c>
      <c r="J752" t="s">
        <v>197</v>
      </c>
      <c r="K752" t="s">
        <v>145</v>
      </c>
      <c r="L752">
        <v>60</v>
      </c>
      <c r="M752" t="s">
        <v>460</v>
      </c>
      <c r="N752">
        <v>1870</v>
      </c>
      <c r="O752">
        <v>3985</v>
      </c>
      <c r="P752">
        <v>1850</v>
      </c>
      <c r="Q752" t="s">
        <v>833</v>
      </c>
      <c r="R752">
        <v>5</v>
      </c>
      <c r="S752">
        <v>13.8</v>
      </c>
      <c r="T752" s="1">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s="1">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3">
      <c r="A753">
        <v>752</v>
      </c>
      <c r="B753" t="s">
        <v>785</v>
      </c>
      <c r="C753" t="s">
        <v>2347</v>
      </c>
      <c r="D753" t="s">
        <v>2353</v>
      </c>
      <c r="E753" s="1">
        <v>1493</v>
      </c>
      <c r="F753">
        <v>3</v>
      </c>
      <c r="G753">
        <v>4</v>
      </c>
      <c r="H753" t="s">
        <v>196</v>
      </c>
      <c r="I753" t="s">
        <v>143</v>
      </c>
      <c r="J753" t="s">
        <v>197</v>
      </c>
      <c r="K753" t="s">
        <v>145</v>
      </c>
      <c r="L753">
        <v>60</v>
      </c>
      <c r="M753" t="s">
        <v>460</v>
      </c>
      <c r="N753">
        <v>1870</v>
      </c>
      <c r="O753">
        <v>3985</v>
      </c>
      <c r="P753">
        <v>1850</v>
      </c>
      <c r="Q753" t="s">
        <v>833</v>
      </c>
      <c r="R753">
        <v>5</v>
      </c>
      <c r="S753">
        <v>13.8</v>
      </c>
      <c r="T753" s="1">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s="1">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3">
      <c r="A754">
        <v>753</v>
      </c>
      <c r="B754" t="s">
        <v>785</v>
      </c>
      <c r="C754" t="s">
        <v>2347</v>
      </c>
      <c r="D754" t="s">
        <v>2354</v>
      </c>
      <c r="E754" s="1">
        <v>1493</v>
      </c>
      <c r="F754">
        <v>3</v>
      </c>
      <c r="G754">
        <v>4</v>
      </c>
      <c r="H754" t="s">
        <v>196</v>
      </c>
      <c r="I754" t="s">
        <v>143</v>
      </c>
      <c r="J754" t="s">
        <v>197</v>
      </c>
      <c r="K754" t="s">
        <v>145</v>
      </c>
      <c r="M754" t="s">
        <v>460</v>
      </c>
      <c r="N754">
        <v>1870</v>
      </c>
      <c r="O754">
        <v>3985</v>
      </c>
      <c r="P754">
        <v>1850</v>
      </c>
      <c r="Q754" t="s">
        <v>833</v>
      </c>
      <c r="R754">
        <v>5</v>
      </c>
      <c r="S754">
        <v>13.8</v>
      </c>
      <c r="T754" s="1">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s="1">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3">
      <c r="A755">
        <v>754</v>
      </c>
      <c r="B755" t="s">
        <v>785</v>
      </c>
      <c r="C755" t="s">
        <v>2347</v>
      </c>
      <c r="D755" t="s">
        <v>2355</v>
      </c>
      <c r="E755" s="1">
        <v>1493</v>
      </c>
      <c r="F755">
        <v>3</v>
      </c>
      <c r="G755">
        <v>4</v>
      </c>
      <c r="H755" t="s">
        <v>196</v>
      </c>
      <c r="I755" t="s">
        <v>143</v>
      </c>
      <c r="J755" t="s">
        <v>197</v>
      </c>
      <c r="K755" t="s">
        <v>145</v>
      </c>
      <c r="L755">
        <v>60</v>
      </c>
      <c r="M755" t="s">
        <v>460</v>
      </c>
      <c r="N755">
        <v>1870</v>
      </c>
      <c r="O755">
        <v>3985</v>
      </c>
      <c r="P755">
        <v>1850</v>
      </c>
      <c r="Q755" t="s">
        <v>833</v>
      </c>
      <c r="R755">
        <v>5</v>
      </c>
      <c r="S755">
        <v>12.8</v>
      </c>
      <c r="T755" s="1">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s="1">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3">
      <c r="A756">
        <v>755</v>
      </c>
      <c r="B756" t="s">
        <v>785</v>
      </c>
      <c r="C756" t="s">
        <v>2347</v>
      </c>
      <c r="D756" t="s">
        <v>2357</v>
      </c>
      <c r="E756" s="1">
        <v>1493</v>
      </c>
      <c r="F756">
        <v>3</v>
      </c>
      <c r="G756">
        <v>4</v>
      </c>
      <c r="H756" t="s">
        <v>196</v>
      </c>
      <c r="I756" t="s">
        <v>143</v>
      </c>
      <c r="J756" t="s">
        <v>197</v>
      </c>
      <c r="K756" t="s">
        <v>145</v>
      </c>
      <c r="L756">
        <v>60</v>
      </c>
      <c r="M756" t="s">
        <v>460</v>
      </c>
      <c r="N756">
        <v>1870</v>
      </c>
      <c r="O756">
        <v>3985</v>
      </c>
      <c r="P756">
        <v>1850</v>
      </c>
      <c r="Q756" t="s">
        <v>833</v>
      </c>
      <c r="R756">
        <v>5</v>
      </c>
      <c r="S756">
        <v>12.8</v>
      </c>
      <c r="T756" s="1">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s="1">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3">
      <c r="A757">
        <v>756</v>
      </c>
      <c r="B757" t="s">
        <v>139</v>
      </c>
      <c r="C757" t="s">
        <v>2358</v>
      </c>
      <c r="D757" t="s">
        <v>2359</v>
      </c>
      <c r="E757" s="1">
        <v>2200</v>
      </c>
      <c r="F757">
        <v>4</v>
      </c>
      <c r="H757" t="s">
        <v>196</v>
      </c>
      <c r="I757" t="s">
        <v>458</v>
      </c>
      <c r="J757" t="s">
        <v>238</v>
      </c>
      <c r="K757" t="s">
        <v>145</v>
      </c>
      <c r="L757">
        <v>60</v>
      </c>
      <c r="M757" t="s">
        <v>460</v>
      </c>
      <c r="N757">
        <v>2670</v>
      </c>
      <c r="O757">
        <v>5458</v>
      </c>
      <c r="P757">
        <v>1905</v>
      </c>
      <c r="Q757" t="s">
        <v>423</v>
      </c>
      <c r="R757">
        <v>5</v>
      </c>
      <c r="T757" s="2"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s="1">
        <v>6.75</v>
      </c>
      <c r="BW757" t="s">
        <v>178</v>
      </c>
      <c r="BX757" t="s">
        <v>179</v>
      </c>
      <c r="BY757" t="s">
        <v>167</v>
      </c>
      <c r="CQ757" t="s">
        <v>2366</v>
      </c>
      <c r="CS757" t="s">
        <v>167</v>
      </c>
      <c r="CU757" t="s">
        <v>167</v>
      </c>
      <c r="CY757" t="s">
        <v>255</v>
      </c>
      <c r="DJ757" t="s">
        <v>167</v>
      </c>
      <c r="DL757" t="s">
        <v>330</v>
      </c>
      <c r="DP757" t="s">
        <v>346</v>
      </c>
    </row>
    <row r="758" spans="1:139" x14ac:dyDescent="0.3">
      <c r="A758">
        <v>757</v>
      </c>
      <c r="B758" t="s">
        <v>319</v>
      </c>
      <c r="C758" t="s">
        <v>2367</v>
      </c>
      <c r="D758" t="s">
        <v>2368</v>
      </c>
      <c r="E758" t="s">
        <v>148</v>
      </c>
      <c r="H758" t="s">
        <v>196</v>
      </c>
      <c r="J758" t="s">
        <v>238</v>
      </c>
      <c r="M758" t="s">
        <v>1460</v>
      </c>
      <c r="N758">
        <v>1570</v>
      </c>
      <c r="O758">
        <v>4180</v>
      </c>
      <c r="P758">
        <v>1800</v>
      </c>
      <c r="Q758" t="s">
        <v>833</v>
      </c>
      <c r="R758">
        <v>5</v>
      </c>
      <c r="T758" s="2"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3">
      <c r="A759">
        <v>758</v>
      </c>
      <c r="B759" t="s">
        <v>444</v>
      </c>
      <c r="C759" t="s">
        <v>2377</v>
      </c>
      <c r="D759" t="s">
        <v>1004</v>
      </c>
      <c r="E759" s="1">
        <v>2487</v>
      </c>
      <c r="F759">
        <v>4</v>
      </c>
      <c r="G759">
        <v>4</v>
      </c>
      <c r="H759" t="s">
        <v>196</v>
      </c>
      <c r="I759" t="s">
        <v>143</v>
      </c>
      <c r="J759" t="s">
        <v>197</v>
      </c>
      <c r="K759" t="s">
        <v>145</v>
      </c>
      <c r="L759">
        <v>50</v>
      </c>
      <c r="M759" t="s">
        <v>1004</v>
      </c>
      <c r="N759">
        <v>1455</v>
      </c>
      <c r="O759">
        <v>4885</v>
      </c>
      <c r="P759">
        <v>1840</v>
      </c>
      <c r="Q759" t="s">
        <v>509</v>
      </c>
      <c r="R759">
        <v>4</v>
      </c>
      <c r="T759" s="2"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s="1">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3">
      <c r="A760">
        <v>759</v>
      </c>
      <c r="B760" t="s">
        <v>444</v>
      </c>
      <c r="C760" t="s">
        <v>2388</v>
      </c>
      <c r="D760" t="s">
        <v>2389</v>
      </c>
      <c r="E760" s="1">
        <v>1496</v>
      </c>
      <c r="F760">
        <v>4</v>
      </c>
      <c r="G760">
        <v>4</v>
      </c>
      <c r="H760" t="s">
        <v>196</v>
      </c>
      <c r="I760" t="s">
        <v>143</v>
      </c>
      <c r="K760" t="s">
        <v>145</v>
      </c>
      <c r="L760">
        <v>42</v>
      </c>
      <c r="M760" t="s">
        <v>146</v>
      </c>
      <c r="N760">
        <v>1495</v>
      </c>
      <c r="O760">
        <v>4425</v>
      </c>
      <c r="P760">
        <v>1730</v>
      </c>
      <c r="Q760" t="s">
        <v>509</v>
      </c>
      <c r="R760">
        <v>4</v>
      </c>
      <c r="T760" s="2"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s="1">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3">
      <c r="A761">
        <v>760</v>
      </c>
      <c r="B761" t="s">
        <v>444</v>
      </c>
      <c r="C761" t="s">
        <v>2388</v>
      </c>
      <c r="D761" t="s">
        <v>446</v>
      </c>
      <c r="E761" s="1">
        <v>1496</v>
      </c>
      <c r="F761">
        <v>4</v>
      </c>
      <c r="G761">
        <v>4</v>
      </c>
      <c r="H761" t="s">
        <v>196</v>
      </c>
      <c r="I761" t="s">
        <v>143</v>
      </c>
      <c r="J761" t="s">
        <v>197</v>
      </c>
      <c r="K761" t="s">
        <v>145</v>
      </c>
      <c r="L761">
        <v>42</v>
      </c>
      <c r="M761" t="s">
        <v>146</v>
      </c>
      <c r="N761">
        <v>1495</v>
      </c>
      <c r="O761">
        <v>4425</v>
      </c>
      <c r="P761">
        <v>1730</v>
      </c>
      <c r="Q761" t="s">
        <v>509</v>
      </c>
      <c r="R761">
        <v>4</v>
      </c>
      <c r="T761" s="2"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s="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3">
      <c r="A762">
        <v>761</v>
      </c>
      <c r="B762" t="s">
        <v>444</v>
      </c>
      <c r="C762" t="s">
        <v>2388</v>
      </c>
      <c r="D762" t="s">
        <v>458</v>
      </c>
      <c r="E762" s="1">
        <v>1498</v>
      </c>
      <c r="F762">
        <v>4</v>
      </c>
      <c r="G762">
        <v>4</v>
      </c>
      <c r="H762" t="s">
        <v>196</v>
      </c>
      <c r="I762" t="s">
        <v>143</v>
      </c>
      <c r="J762" t="s">
        <v>197</v>
      </c>
      <c r="K762" t="s">
        <v>145</v>
      </c>
      <c r="L762">
        <v>42</v>
      </c>
      <c r="M762" t="s">
        <v>146</v>
      </c>
      <c r="N762">
        <v>1495</v>
      </c>
      <c r="O762">
        <v>4425</v>
      </c>
      <c r="P762">
        <v>1730</v>
      </c>
      <c r="Q762" t="s">
        <v>509</v>
      </c>
      <c r="R762">
        <v>4</v>
      </c>
      <c r="T762" s="2"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s="1">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3">
      <c r="A763">
        <v>762</v>
      </c>
      <c r="B763" t="s">
        <v>444</v>
      </c>
      <c r="C763" t="s">
        <v>2388</v>
      </c>
      <c r="D763" t="s">
        <v>2397</v>
      </c>
      <c r="E763" s="1">
        <v>1496</v>
      </c>
      <c r="F763">
        <v>4</v>
      </c>
      <c r="G763">
        <v>4</v>
      </c>
      <c r="H763" t="s">
        <v>196</v>
      </c>
      <c r="I763" t="s">
        <v>143</v>
      </c>
      <c r="J763" t="s">
        <v>197</v>
      </c>
      <c r="K763" t="s">
        <v>145</v>
      </c>
      <c r="L763">
        <v>42</v>
      </c>
      <c r="M763" t="s">
        <v>146</v>
      </c>
      <c r="N763">
        <v>1495</v>
      </c>
      <c r="O763">
        <v>4425</v>
      </c>
      <c r="P763">
        <v>1730</v>
      </c>
      <c r="Q763" t="s">
        <v>509</v>
      </c>
      <c r="R763">
        <v>4</v>
      </c>
      <c r="T763" s="2"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s="1">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3">
      <c r="A764">
        <v>763</v>
      </c>
      <c r="B764" t="s">
        <v>444</v>
      </c>
      <c r="C764" t="s">
        <v>2388</v>
      </c>
      <c r="D764" t="s">
        <v>815</v>
      </c>
      <c r="E764" s="1">
        <v>1496</v>
      </c>
      <c r="F764">
        <v>4</v>
      </c>
      <c r="G764">
        <v>4</v>
      </c>
      <c r="H764" t="s">
        <v>196</v>
      </c>
      <c r="I764" t="s">
        <v>143</v>
      </c>
      <c r="J764" t="s">
        <v>197</v>
      </c>
      <c r="K764" t="s">
        <v>145</v>
      </c>
      <c r="L764">
        <v>42</v>
      </c>
      <c r="M764" t="s">
        <v>146</v>
      </c>
      <c r="N764">
        <v>1495</v>
      </c>
      <c r="O764">
        <v>4425</v>
      </c>
      <c r="P764">
        <v>1730</v>
      </c>
      <c r="Q764" t="s">
        <v>509</v>
      </c>
      <c r="R764">
        <v>4</v>
      </c>
      <c r="T764" s="2"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s="1">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3">
      <c r="A765">
        <v>764</v>
      </c>
      <c r="B765" t="s">
        <v>444</v>
      </c>
      <c r="C765" t="s">
        <v>2388</v>
      </c>
      <c r="D765" t="s">
        <v>2401</v>
      </c>
      <c r="E765" s="1">
        <v>1496</v>
      </c>
      <c r="F765">
        <v>4</v>
      </c>
      <c r="G765">
        <v>4</v>
      </c>
      <c r="H765" t="s">
        <v>196</v>
      </c>
      <c r="I765" t="s">
        <v>143</v>
      </c>
      <c r="J765" t="s">
        <v>197</v>
      </c>
      <c r="K765" t="s">
        <v>145</v>
      </c>
      <c r="L765">
        <v>42</v>
      </c>
      <c r="M765" t="s">
        <v>146</v>
      </c>
      <c r="N765">
        <v>1495</v>
      </c>
      <c r="O765">
        <v>4425</v>
      </c>
      <c r="P765">
        <v>1730</v>
      </c>
      <c r="Q765" t="s">
        <v>509</v>
      </c>
      <c r="R765">
        <v>4</v>
      </c>
      <c r="T765" s="2"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s="1">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3">
      <c r="A766">
        <v>765</v>
      </c>
      <c r="B766" t="s">
        <v>444</v>
      </c>
      <c r="C766" t="s">
        <v>2388</v>
      </c>
      <c r="D766" t="s">
        <v>818</v>
      </c>
      <c r="E766" s="1">
        <v>1496</v>
      </c>
      <c r="F766">
        <v>4</v>
      </c>
      <c r="G766">
        <v>4</v>
      </c>
      <c r="H766" t="s">
        <v>196</v>
      </c>
      <c r="I766" t="s">
        <v>143</v>
      </c>
      <c r="J766" t="s">
        <v>197</v>
      </c>
      <c r="K766" t="s">
        <v>145</v>
      </c>
      <c r="L766">
        <v>42</v>
      </c>
      <c r="M766" t="s">
        <v>146</v>
      </c>
      <c r="N766">
        <v>1495</v>
      </c>
      <c r="O766">
        <v>4425</v>
      </c>
      <c r="P766">
        <v>1730</v>
      </c>
      <c r="Q766" t="s">
        <v>509</v>
      </c>
      <c r="R766">
        <v>4</v>
      </c>
      <c r="T766" s="2"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s="1">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3">
      <c r="A767">
        <v>766</v>
      </c>
      <c r="B767" t="s">
        <v>444</v>
      </c>
      <c r="C767" t="s">
        <v>2388</v>
      </c>
      <c r="D767" t="s">
        <v>464</v>
      </c>
      <c r="E767" s="1">
        <v>1496</v>
      </c>
      <c r="F767">
        <v>4</v>
      </c>
      <c r="G767">
        <v>4</v>
      </c>
      <c r="H767" t="s">
        <v>196</v>
      </c>
      <c r="I767" t="s">
        <v>143</v>
      </c>
      <c r="J767" t="s">
        <v>197</v>
      </c>
      <c r="K767" t="s">
        <v>145</v>
      </c>
      <c r="L767">
        <v>42</v>
      </c>
      <c r="M767" t="s">
        <v>146</v>
      </c>
      <c r="N767">
        <v>1495</v>
      </c>
      <c r="O767">
        <v>4425</v>
      </c>
      <c r="P767">
        <v>1730</v>
      </c>
      <c r="Q767" t="s">
        <v>509</v>
      </c>
      <c r="R767">
        <v>4</v>
      </c>
      <c r="T767" s="2"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s="1">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3">
      <c r="A768">
        <v>767</v>
      </c>
      <c r="B768" t="s">
        <v>444</v>
      </c>
      <c r="C768" t="s">
        <v>2388</v>
      </c>
      <c r="D768" t="s">
        <v>2404</v>
      </c>
      <c r="E768" s="1">
        <v>1498</v>
      </c>
      <c r="F768">
        <v>4</v>
      </c>
      <c r="G768">
        <v>4</v>
      </c>
      <c r="H768" t="s">
        <v>196</v>
      </c>
      <c r="I768" t="s">
        <v>143</v>
      </c>
      <c r="J768" t="s">
        <v>197</v>
      </c>
      <c r="K768" t="s">
        <v>145</v>
      </c>
      <c r="L768">
        <v>42</v>
      </c>
      <c r="M768" t="s">
        <v>146</v>
      </c>
      <c r="N768">
        <v>1495</v>
      </c>
      <c r="O768">
        <v>4425</v>
      </c>
      <c r="P768">
        <v>1730</v>
      </c>
      <c r="Q768" t="s">
        <v>509</v>
      </c>
      <c r="R768">
        <v>4</v>
      </c>
      <c r="T768" s="2"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s="1">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3">
      <c r="A769">
        <v>768</v>
      </c>
      <c r="B769" t="s">
        <v>444</v>
      </c>
      <c r="C769" t="s">
        <v>2388</v>
      </c>
      <c r="D769" t="s">
        <v>2405</v>
      </c>
      <c r="E769" s="1">
        <v>1496</v>
      </c>
      <c r="F769">
        <v>4</v>
      </c>
      <c r="G769">
        <v>4</v>
      </c>
      <c r="H769" t="s">
        <v>196</v>
      </c>
      <c r="I769" t="s">
        <v>143</v>
      </c>
      <c r="K769" t="s">
        <v>145</v>
      </c>
      <c r="L769">
        <v>42</v>
      </c>
      <c r="M769" t="s">
        <v>146</v>
      </c>
      <c r="N769">
        <v>1495</v>
      </c>
      <c r="O769">
        <v>4425</v>
      </c>
      <c r="P769">
        <v>1730</v>
      </c>
      <c r="Q769" t="s">
        <v>509</v>
      </c>
      <c r="R769">
        <v>4</v>
      </c>
      <c r="T769" s="2"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s="1">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3">
      <c r="A770">
        <v>769</v>
      </c>
      <c r="B770" t="s">
        <v>444</v>
      </c>
      <c r="C770" t="s">
        <v>2388</v>
      </c>
      <c r="D770" t="s">
        <v>2406</v>
      </c>
      <c r="E770" s="1">
        <v>1496</v>
      </c>
      <c r="F770">
        <v>4</v>
      </c>
      <c r="G770">
        <v>4</v>
      </c>
      <c r="H770" t="s">
        <v>196</v>
      </c>
      <c r="I770" t="s">
        <v>143</v>
      </c>
      <c r="J770" t="s">
        <v>197</v>
      </c>
      <c r="K770" t="s">
        <v>145</v>
      </c>
      <c r="L770">
        <v>42</v>
      </c>
      <c r="M770" t="s">
        <v>146</v>
      </c>
      <c r="N770">
        <v>1495</v>
      </c>
      <c r="O770">
        <v>4425</v>
      </c>
      <c r="P770">
        <v>1730</v>
      </c>
      <c r="Q770" t="s">
        <v>509</v>
      </c>
      <c r="R770">
        <v>4</v>
      </c>
      <c r="T770" s="2"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s="1">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3">
      <c r="A771">
        <v>770</v>
      </c>
      <c r="B771" t="s">
        <v>444</v>
      </c>
      <c r="C771" t="s">
        <v>2388</v>
      </c>
      <c r="D771" t="s">
        <v>2408</v>
      </c>
      <c r="E771" s="1">
        <v>1496</v>
      </c>
      <c r="F771">
        <v>4</v>
      </c>
      <c r="G771">
        <v>4</v>
      </c>
      <c r="H771" t="s">
        <v>196</v>
      </c>
      <c r="I771" t="s">
        <v>143</v>
      </c>
      <c r="K771" t="s">
        <v>145</v>
      </c>
      <c r="L771">
        <v>42</v>
      </c>
      <c r="M771" t="s">
        <v>146</v>
      </c>
      <c r="N771">
        <v>1495</v>
      </c>
      <c r="O771">
        <v>4425</v>
      </c>
      <c r="P771">
        <v>1730</v>
      </c>
      <c r="Q771" t="s">
        <v>509</v>
      </c>
      <c r="R771">
        <v>4</v>
      </c>
      <c r="T771" s="2"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s="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3">
      <c r="A772">
        <v>771</v>
      </c>
      <c r="B772" t="s">
        <v>444</v>
      </c>
      <c r="C772" t="s">
        <v>2388</v>
      </c>
      <c r="D772" t="s">
        <v>2409</v>
      </c>
      <c r="E772" s="1">
        <v>1496</v>
      </c>
      <c r="F772">
        <v>4</v>
      </c>
      <c r="G772">
        <v>4</v>
      </c>
      <c r="H772" t="s">
        <v>196</v>
      </c>
      <c r="I772" t="s">
        <v>143</v>
      </c>
      <c r="J772" t="s">
        <v>197</v>
      </c>
      <c r="K772" t="s">
        <v>145</v>
      </c>
      <c r="L772">
        <v>42</v>
      </c>
      <c r="M772" t="s">
        <v>146</v>
      </c>
      <c r="N772">
        <v>1495</v>
      </c>
      <c r="O772">
        <v>4425</v>
      </c>
      <c r="P772">
        <v>1730</v>
      </c>
      <c r="Q772" t="s">
        <v>509</v>
      </c>
      <c r="R772">
        <v>4</v>
      </c>
      <c r="T772" s="2"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s="1">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3">
      <c r="A773">
        <v>772</v>
      </c>
      <c r="B773" t="s">
        <v>444</v>
      </c>
      <c r="C773" t="s">
        <v>2388</v>
      </c>
      <c r="D773" t="s">
        <v>2410</v>
      </c>
      <c r="E773" s="1">
        <v>1498</v>
      </c>
      <c r="F773">
        <v>4</v>
      </c>
      <c r="G773">
        <v>4</v>
      </c>
      <c r="H773" t="s">
        <v>196</v>
      </c>
      <c r="I773" t="s">
        <v>143</v>
      </c>
      <c r="J773" t="s">
        <v>197</v>
      </c>
      <c r="K773" t="s">
        <v>145</v>
      </c>
      <c r="L773">
        <v>42</v>
      </c>
      <c r="M773" t="s">
        <v>146</v>
      </c>
      <c r="N773">
        <v>1495</v>
      </c>
      <c r="O773">
        <v>4425</v>
      </c>
      <c r="P773">
        <v>1730</v>
      </c>
      <c r="Q773" t="s">
        <v>509</v>
      </c>
      <c r="R773">
        <v>4</v>
      </c>
      <c r="T773" s="2"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s="1">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3">
      <c r="A774">
        <v>773</v>
      </c>
      <c r="B774" t="s">
        <v>865</v>
      </c>
      <c r="C774" t="s">
        <v>2411</v>
      </c>
      <c r="D774" t="s">
        <v>2412</v>
      </c>
      <c r="E774" s="1">
        <v>1395</v>
      </c>
      <c r="F774">
        <v>4</v>
      </c>
      <c r="G774">
        <v>4</v>
      </c>
      <c r="H774" t="s">
        <v>196</v>
      </c>
      <c r="I774" t="s">
        <v>143</v>
      </c>
      <c r="J774" t="s">
        <v>197</v>
      </c>
      <c r="K774" t="s">
        <v>145</v>
      </c>
      <c r="L774">
        <v>50</v>
      </c>
      <c r="M774" t="s">
        <v>146</v>
      </c>
      <c r="N774">
        <v>1476</v>
      </c>
      <c r="O774">
        <v>4670</v>
      </c>
      <c r="P774">
        <v>1814</v>
      </c>
      <c r="Q774" t="s">
        <v>509</v>
      </c>
      <c r="R774">
        <v>4</v>
      </c>
      <c r="T774" s="2"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s="1">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3">
      <c r="A775">
        <v>774</v>
      </c>
      <c r="B775" t="s">
        <v>865</v>
      </c>
      <c r="C775" t="s">
        <v>2411</v>
      </c>
      <c r="D775" t="s">
        <v>2419</v>
      </c>
      <c r="E775" s="1">
        <v>1968</v>
      </c>
      <c r="F775">
        <v>4</v>
      </c>
      <c r="G775">
        <v>4</v>
      </c>
      <c r="H775" t="s">
        <v>196</v>
      </c>
      <c r="I775" t="s">
        <v>143</v>
      </c>
      <c r="J775" t="s">
        <v>238</v>
      </c>
      <c r="K775" t="s">
        <v>145</v>
      </c>
      <c r="L775">
        <v>50</v>
      </c>
      <c r="M775" t="s">
        <v>460</v>
      </c>
      <c r="N775">
        <v>1476</v>
      </c>
      <c r="O775">
        <v>4670</v>
      </c>
      <c r="P775">
        <v>1814</v>
      </c>
      <c r="Q775" t="s">
        <v>509</v>
      </c>
      <c r="R775">
        <v>4</v>
      </c>
      <c r="T775" s="2"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s="1">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3">
      <c r="A776">
        <v>775</v>
      </c>
      <c r="B776" t="s">
        <v>865</v>
      </c>
      <c r="C776" t="s">
        <v>2411</v>
      </c>
      <c r="D776" t="s">
        <v>2424</v>
      </c>
      <c r="E776" s="1">
        <v>1395</v>
      </c>
      <c r="F776">
        <v>4</v>
      </c>
      <c r="G776">
        <v>4</v>
      </c>
      <c r="H776" t="s">
        <v>196</v>
      </c>
      <c r="I776" t="s">
        <v>143</v>
      </c>
      <c r="J776" t="s">
        <v>197</v>
      </c>
      <c r="K776" t="s">
        <v>145</v>
      </c>
      <c r="L776">
        <v>50</v>
      </c>
      <c r="M776" t="s">
        <v>146</v>
      </c>
      <c r="N776">
        <v>1476</v>
      </c>
      <c r="O776">
        <v>4670</v>
      </c>
      <c r="P776">
        <v>1814</v>
      </c>
      <c r="Q776" t="s">
        <v>509</v>
      </c>
      <c r="R776">
        <v>4</v>
      </c>
      <c r="T776" s="1">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s="1">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3">
      <c r="A777">
        <v>776</v>
      </c>
      <c r="B777" t="s">
        <v>865</v>
      </c>
      <c r="C777" t="s">
        <v>2411</v>
      </c>
      <c r="D777" t="s">
        <v>1727</v>
      </c>
      <c r="E777" s="1">
        <v>1798</v>
      </c>
      <c r="F777">
        <v>4</v>
      </c>
      <c r="G777">
        <v>4</v>
      </c>
      <c r="H777" t="s">
        <v>196</v>
      </c>
      <c r="I777" t="s">
        <v>143</v>
      </c>
      <c r="J777" t="s">
        <v>197</v>
      </c>
      <c r="K777" t="s">
        <v>145</v>
      </c>
      <c r="L777">
        <v>50</v>
      </c>
      <c r="M777" t="s">
        <v>146</v>
      </c>
      <c r="N777">
        <v>1476</v>
      </c>
      <c r="O777">
        <v>4670</v>
      </c>
      <c r="P777">
        <v>1814</v>
      </c>
      <c r="Q777" t="s">
        <v>509</v>
      </c>
      <c r="R777">
        <v>4</v>
      </c>
      <c r="T777" s="1">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s="1">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3">
      <c r="A778">
        <v>777</v>
      </c>
      <c r="B778" t="s">
        <v>865</v>
      </c>
      <c r="C778" t="s">
        <v>2411</v>
      </c>
      <c r="D778" t="s">
        <v>2428</v>
      </c>
      <c r="E778" s="1">
        <v>1968</v>
      </c>
      <c r="F778">
        <v>4</v>
      </c>
      <c r="G778">
        <v>4</v>
      </c>
      <c r="H778" t="s">
        <v>196</v>
      </c>
      <c r="I778" t="s">
        <v>143</v>
      </c>
      <c r="J778" t="s">
        <v>197</v>
      </c>
      <c r="K778" t="s">
        <v>145</v>
      </c>
      <c r="L778">
        <v>50</v>
      </c>
      <c r="M778" t="s">
        <v>460</v>
      </c>
      <c r="N778">
        <v>1476</v>
      </c>
      <c r="O778">
        <v>4670</v>
      </c>
      <c r="P778">
        <v>1814</v>
      </c>
      <c r="Q778" t="s">
        <v>509</v>
      </c>
      <c r="R778">
        <v>4</v>
      </c>
      <c r="T778" s="2"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s="1">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3">
      <c r="A779">
        <v>778</v>
      </c>
      <c r="B779" t="s">
        <v>865</v>
      </c>
      <c r="C779" t="s">
        <v>2411</v>
      </c>
      <c r="D779" t="s">
        <v>2429</v>
      </c>
      <c r="E779" s="1">
        <v>1968</v>
      </c>
      <c r="F779">
        <v>4</v>
      </c>
      <c r="G779">
        <v>4</v>
      </c>
      <c r="H779" t="s">
        <v>196</v>
      </c>
      <c r="I779" t="s">
        <v>143</v>
      </c>
      <c r="J779" t="s">
        <v>197</v>
      </c>
      <c r="K779" t="s">
        <v>145</v>
      </c>
      <c r="L779">
        <v>50</v>
      </c>
      <c r="M779" t="s">
        <v>460</v>
      </c>
      <c r="N779">
        <v>1476</v>
      </c>
      <c r="O779">
        <v>4670</v>
      </c>
      <c r="P779">
        <v>1814</v>
      </c>
      <c r="Q779" t="s">
        <v>509</v>
      </c>
      <c r="R779">
        <v>4</v>
      </c>
      <c r="T779" s="2"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s="1">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3">
      <c r="A780">
        <v>779</v>
      </c>
      <c r="B780" t="s">
        <v>865</v>
      </c>
      <c r="C780" t="s">
        <v>2411</v>
      </c>
      <c r="D780" t="s">
        <v>1730</v>
      </c>
      <c r="E780" s="1">
        <v>1798</v>
      </c>
      <c r="F780">
        <v>4</v>
      </c>
      <c r="G780">
        <v>4</v>
      </c>
      <c r="H780" t="s">
        <v>196</v>
      </c>
      <c r="I780" t="s">
        <v>143</v>
      </c>
      <c r="J780" t="s">
        <v>197</v>
      </c>
      <c r="K780" t="s">
        <v>145</v>
      </c>
      <c r="L780">
        <v>50</v>
      </c>
      <c r="M780" t="s">
        <v>146</v>
      </c>
      <c r="N780">
        <v>1476</v>
      </c>
      <c r="O780">
        <v>4670</v>
      </c>
      <c r="P780">
        <v>1814</v>
      </c>
      <c r="Q780" t="s">
        <v>509</v>
      </c>
      <c r="R780">
        <v>4</v>
      </c>
      <c r="T780" s="1">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s="1">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3">
      <c r="A781">
        <v>780</v>
      </c>
      <c r="B781" t="s">
        <v>865</v>
      </c>
      <c r="C781" t="s">
        <v>2411</v>
      </c>
      <c r="D781" t="s">
        <v>2434</v>
      </c>
      <c r="E781" s="1">
        <v>1968</v>
      </c>
      <c r="F781">
        <v>4</v>
      </c>
      <c r="G781">
        <v>4</v>
      </c>
      <c r="H781" t="s">
        <v>196</v>
      </c>
      <c r="I781" t="s">
        <v>143</v>
      </c>
      <c r="J781" t="s">
        <v>197</v>
      </c>
      <c r="K781" t="s">
        <v>145</v>
      </c>
      <c r="L781">
        <v>50</v>
      </c>
      <c r="M781" t="s">
        <v>460</v>
      </c>
      <c r="N781">
        <v>1476</v>
      </c>
      <c r="O781">
        <v>4670</v>
      </c>
      <c r="P781">
        <v>1814</v>
      </c>
      <c r="Q781" t="s">
        <v>509</v>
      </c>
      <c r="R781">
        <v>4</v>
      </c>
      <c r="T781" s="2"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s="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3">
      <c r="A782">
        <v>781</v>
      </c>
      <c r="B782" t="s">
        <v>865</v>
      </c>
      <c r="C782" t="s">
        <v>2411</v>
      </c>
      <c r="D782" t="s">
        <v>2436</v>
      </c>
      <c r="E782" s="1">
        <v>1395</v>
      </c>
      <c r="F782">
        <v>4</v>
      </c>
      <c r="G782">
        <v>4</v>
      </c>
      <c r="H782" t="s">
        <v>196</v>
      </c>
      <c r="I782" t="s">
        <v>143</v>
      </c>
      <c r="J782" t="s">
        <v>197</v>
      </c>
      <c r="K782" t="s">
        <v>145</v>
      </c>
      <c r="L782">
        <v>50</v>
      </c>
      <c r="M782" t="s">
        <v>146</v>
      </c>
      <c r="N782">
        <v>1476</v>
      </c>
      <c r="O782">
        <v>4670</v>
      </c>
      <c r="P782">
        <v>1814</v>
      </c>
      <c r="Q782" t="s">
        <v>509</v>
      </c>
      <c r="R782">
        <v>4</v>
      </c>
      <c r="T782" s="1">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s="1">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3">
      <c r="A783">
        <v>782</v>
      </c>
      <c r="B783" t="s">
        <v>865</v>
      </c>
      <c r="C783" t="s">
        <v>2411</v>
      </c>
      <c r="D783" t="s">
        <v>2437</v>
      </c>
      <c r="E783" s="1">
        <v>1968</v>
      </c>
      <c r="F783">
        <v>4</v>
      </c>
      <c r="G783">
        <v>4</v>
      </c>
      <c r="H783" t="s">
        <v>196</v>
      </c>
      <c r="I783" t="s">
        <v>143</v>
      </c>
      <c r="J783" t="s">
        <v>197</v>
      </c>
      <c r="K783" t="s">
        <v>145</v>
      </c>
      <c r="L783">
        <v>50</v>
      </c>
      <c r="M783" t="s">
        <v>460</v>
      </c>
      <c r="N783">
        <v>1476</v>
      </c>
      <c r="O783">
        <v>4670</v>
      </c>
      <c r="P783">
        <v>1814</v>
      </c>
      <c r="Q783" t="s">
        <v>509</v>
      </c>
      <c r="R783">
        <v>4</v>
      </c>
      <c r="T783" s="2"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s="1">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3">
      <c r="A784">
        <v>783</v>
      </c>
      <c r="B784" t="s">
        <v>865</v>
      </c>
      <c r="C784" t="s">
        <v>2411</v>
      </c>
      <c r="D784" t="s">
        <v>2438</v>
      </c>
      <c r="E784" s="1">
        <v>1798</v>
      </c>
      <c r="F784">
        <v>4</v>
      </c>
      <c r="G784">
        <v>4</v>
      </c>
      <c r="H784" t="s">
        <v>196</v>
      </c>
      <c r="I784" t="s">
        <v>143</v>
      </c>
      <c r="J784" t="s">
        <v>197</v>
      </c>
      <c r="K784" t="s">
        <v>145</v>
      </c>
      <c r="L784">
        <v>50</v>
      </c>
      <c r="M784" t="s">
        <v>146</v>
      </c>
      <c r="N784">
        <v>1476</v>
      </c>
      <c r="O784">
        <v>4670</v>
      </c>
      <c r="P784">
        <v>1814</v>
      </c>
      <c r="Q784" t="s">
        <v>509</v>
      </c>
      <c r="R784">
        <v>4</v>
      </c>
      <c r="T784" s="2"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s="1">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3">
      <c r="A785">
        <v>784</v>
      </c>
      <c r="B785" t="s">
        <v>865</v>
      </c>
      <c r="C785" t="s">
        <v>2411</v>
      </c>
      <c r="D785" t="s">
        <v>2439</v>
      </c>
      <c r="E785" s="1">
        <v>1968</v>
      </c>
      <c r="F785">
        <v>4</v>
      </c>
      <c r="G785">
        <v>4</v>
      </c>
      <c r="H785" t="s">
        <v>196</v>
      </c>
      <c r="I785" t="s">
        <v>143</v>
      </c>
      <c r="J785" t="s">
        <v>197</v>
      </c>
      <c r="K785" t="s">
        <v>145</v>
      </c>
      <c r="L785">
        <v>50</v>
      </c>
      <c r="M785" t="s">
        <v>460</v>
      </c>
      <c r="N785">
        <v>1476</v>
      </c>
      <c r="O785">
        <v>4670</v>
      </c>
      <c r="P785">
        <v>1814</v>
      </c>
      <c r="Q785" t="s">
        <v>509</v>
      </c>
      <c r="R785">
        <v>4</v>
      </c>
      <c r="T785" s="2"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s="1">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3">
      <c r="A786">
        <v>785</v>
      </c>
      <c r="B786" t="s">
        <v>785</v>
      </c>
      <c r="C786" t="s">
        <v>2442</v>
      </c>
      <c r="D786" t="s">
        <v>2443</v>
      </c>
      <c r="E786" s="1">
        <v>1461</v>
      </c>
      <c r="F786">
        <v>4</v>
      </c>
      <c r="G786">
        <v>3</v>
      </c>
      <c r="H786" t="s">
        <v>196</v>
      </c>
      <c r="I786" t="s">
        <v>143</v>
      </c>
      <c r="J786" t="s">
        <v>197</v>
      </c>
      <c r="K786" t="s">
        <v>145</v>
      </c>
      <c r="L786">
        <v>50</v>
      </c>
      <c r="M786" t="s">
        <v>460</v>
      </c>
      <c r="N786">
        <v>1540</v>
      </c>
      <c r="O786">
        <v>4277</v>
      </c>
      <c r="P786">
        <v>1740</v>
      </c>
      <c r="Q786" t="s">
        <v>509</v>
      </c>
      <c r="R786">
        <v>4</v>
      </c>
      <c r="S786">
        <v>18</v>
      </c>
      <c r="T786" s="1">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s="1">
        <v>5.25</v>
      </c>
      <c r="BW786" t="s">
        <v>178</v>
      </c>
      <c r="BX786" t="s">
        <v>179</v>
      </c>
      <c r="BY786" t="s">
        <v>180</v>
      </c>
      <c r="CG786" t="s">
        <v>167</v>
      </c>
      <c r="CP786" t="s">
        <v>356</v>
      </c>
      <c r="CQ786" t="s">
        <v>729</v>
      </c>
      <c r="CX786" t="s">
        <v>2445</v>
      </c>
      <c r="DL786" t="s">
        <v>330</v>
      </c>
      <c r="DV786" t="s">
        <v>167</v>
      </c>
    </row>
    <row r="787" spans="1:134" x14ac:dyDescent="0.3">
      <c r="A787">
        <v>786</v>
      </c>
      <c r="B787" t="s">
        <v>785</v>
      </c>
      <c r="C787" t="s">
        <v>2442</v>
      </c>
      <c r="D787" t="s">
        <v>2446</v>
      </c>
      <c r="E787" s="1">
        <v>1461</v>
      </c>
      <c r="F787">
        <v>4</v>
      </c>
      <c r="G787">
        <v>3</v>
      </c>
      <c r="H787" t="s">
        <v>196</v>
      </c>
      <c r="I787" t="s">
        <v>143</v>
      </c>
      <c r="J787" t="s">
        <v>197</v>
      </c>
      <c r="K787" t="s">
        <v>145</v>
      </c>
      <c r="L787">
        <v>50</v>
      </c>
      <c r="M787" t="s">
        <v>460</v>
      </c>
      <c r="N787">
        <v>1540</v>
      </c>
      <c r="O787">
        <v>4277</v>
      </c>
      <c r="P787">
        <v>1740</v>
      </c>
      <c r="Q787" t="s">
        <v>509</v>
      </c>
      <c r="R787">
        <v>4</v>
      </c>
      <c r="S787">
        <v>18</v>
      </c>
      <c r="T787" s="1">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s="1">
        <v>5.25</v>
      </c>
      <c r="BW787" t="s">
        <v>178</v>
      </c>
      <c r="BX787" t="s">
        <v>179</v>
      </c>
      <c r="BY787" t="s">
        <v>180</v>
      </c>
      <c r="CG787" t="s">
        <v>167</v>
      </c>
      <c r="CP787" t="s">
        <v>356</v>
      </c>
      <c r="CQ787" t="s">
        <v>729</v>
      </c>
      <c r="CS787" t="s">
        <v>167</v>
      </c>
      <c r="CX787" t="s">
        <v>2445</v>
      </c>
      <c r="DL787" t="s">
        <v>330</v>
      </c>
      <c r="DV787" t="s">
        <v>167</v>
      </c>
    </row>
    <row r="788" spans="1:134" x14ac:dyDescent="0.3">
      <c r="A788">
        <v>787</v>
      </c>
      <c r="B788" t="s">
        <v>785</v>
      </c>
      <c r="C788" t="s">
        <v>2442</v>
      </c>
      <c r="D788" t="s">
        <v>2447</v>
      </c>
      <c r="E788" s="1">
        <v>1461</v>
      </c>
      <c r="F788">
        <v>4</v>
      </c>
      <c r="G788">
        <v>4</v>
      </c>
      <c r="H788" t="s">
        <v>196</v>
      </c>
      <c r="I788" t="s">
        <v>143</v>
      </c>
      <c r="J788" t="s">
        <v>197</v>
      </c>
      <c r="K788" t="s">
        <v>145</v>
      </c>
      <c r="L788">
        <v>50</v>
      </c>
      <c r="M788" t="s">
        <v>460</v>
      </c>
      <c r="N788">
        <v>1540</v>
      </c>
      <c r="O788">
        <v>4277</v>
      </c>
      <c r="P788">
        <v>1740</v>
      </c>
      <c r="Q788" t="s">
        <v>509</v>
      </c>
      <c r="R788">
        <v>4</v>
      </c>
      <c r="S788">
        <v>18</v>
      </c>
      <c r="T788" s="1">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s="1">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92C5B-EE9E-49A4-AB22-02B93B021A0F}">
  <dimension ref="A1:G131"/>
  <sheetViews>
    <sheetView workbookViewId="0">
      <selection activeCell="N42" sqref="N42"/>
    </sheetView>
  </sheetViews>
  <sheetFormatPr defaultRowHeight="14.4" x14ac:dyDescent="0.3"/>
  <cols>
    <col min="1" max="1" width="12.88671875" bestFit="1" customWidth="1"/>
    <col min="2" max="2" width="22.88671875" bestFit="1" customWidth="1"/>
    <col min="3" max="3" width="20.77734375" bestFit="1" customWidth="1"/>
    <col min="7" max="7" width="26.21875" bestFit="1" customWidth="1"/>
  </cols>
  <sheetData>
    <row r="1" spans="1:7" x14ac:dyDescent="0.3">
      <c r="A1" t="s">
        <v>4</v>
      </c>
      <c r="B1" t="s">
        <v>11</v>
      </c>
      <c r="C1" t="s">
        <v>18</v>
      </c>
    </row>
    <row r="2" spans="1:7" x14ac:dyDescent="0.3">
      <c r="A2" s="1">
        <v>1086</v>
      </c>
      <c r="B2">
        <v>35</v>
      </c>
      <c r="C2">
        <v>16.38</v>
      </c>
    </row>
    <row r="3" spans="1:7" x14ac:dyDescent="0.3">
      <c r="A3" s="1">
        <v>1086</v>
      </c>
      <c r="B3">
        <v>35</v>
      </c>
      <c r="C3">
        <v>16.38</v>
      </c>
      <c r="G3" t="s">
        <v>2471</v>
      </c>
    </row>
    <row r="4" spans="1:7" x14ac:dyDescent="0.3">
      <c r="A4" s="1">
        <v>1086</v>
      </c>
      <c r="B4">
        <v>35</v>
      </c>
      <c r="C4">
        <v>16.38</v>
      </c>
      <c r="G4">
        <f>CORREL(A:A,C:C)</f>
        <v>-0.29082103696520967</v>
      </c>
    </row>
    <row r="5" spans="1:7" x14ac:dyDescent="0.3">
      <c r="A5" s="1">
        <v>1086</v>
      </c>
      <c r="B5">
        <v>35</v>
      </c>
      <c r="C5">
        <v>16.38</v>
      </c>
    </row>
    <row r="6" spans="1:7" x14ac:dyDescent="0.3">
      <c r="A6" s="1">
        <v>1086</v>
      </c>
      <c r="B6">
        <v>35</v>
      </c>
      <c r="C6">
        <v>16.38</v>
      </c>
      <c r="G6" t="s">
        <v>2472</v>
      </c>
    </row>
    <row r="7" spans="1:7" x14ac:dyDescent="0.3">
      <c r="A7" s="1">
        <v>1086</v>
      </c>
      <c r="B7">
        <v>45</v>
      </c>
      <c r="C7">
        <v>16.38</v>
      </c>
      <c r="G7">
        <f>CORREL(B:B,C:C)</f>
        <v>-0.14329936646473571</v>
      </c>
    </row>
    <row r="8" spans="1:7" x14ac:dyDescent="0.3">
      <c r="A8" s="1">
        <v>1086</v>
      </c>
      <c r="B8">
        <v>35</v>
      </c>
      <c r="C8">
        <v>16.38</v>
      </c>
    </row>
    <row r="9" spans="1:7" x14ac:dyDescent="0.3">
      <c r="A9" s="1">
        <v>1086</v>
      </c>
      <c r="B9">
        <v>35</v>
      </c>
      <c r="C9">
        <v>16.38</v>
      </c>
    </row>
    <row r="10" spans="1:7" x14ac:dyDescent="0.3">
      <c r="A10" s="1">
        <v>1197</v>
      </c>
      <c r="B10">
        <v>43</v>
      </c>
      <c r="C10">
        <v>16.38</v>
      </c>
    </row>
    <row r="11" spans="1:7" x14ac:dyDescent="0.3">
      <c r="A11" s="1">
        <v>1197</v>
      </c>
      <c r="B11">
        <v>43</v>
      </c>
      <c r="C11">
        <v>16.38</v>
      </c>
    </row>
    <row r="12" spans="1:7" x14ac:dyDescent="0.3">
      <c r="A12" s="1">
        <v>1197</v>
      </c>
      <c r="B12">
        <v>43</v>
      </c>
      <c r="C12">
        <v>16.38</v>
      </c>
    </row>
    <row r="13" spans="1:7" x14ac:dyDescent="0.3">
      <c r="A13" s="1">
        <v>1197</v>
      </c>
      <c r="B13">
        <v>43</v>
      </c>
      <c r="C13">
        <v>16.38</v>
      </c>
    </row>
    <row r="14" spans="1:7" x14ac:dyDescent="0.3">
      <c r="A14" s="1">
        <v>1197</v>
      </c>
      <c r="B14">
        <v>43</v>
      </c>
      <c r="C14">
        <v>16.38</v>
      </c>
    </row>
    <row r="15" spans="1:7" x14ac:dyDescent="0.3">
      <c r="A15" s="1">
        <v>1197</v>
      </c>
      <c r="B15">
        <v>43</v>
      </c>
      <c r="C15">
        <v>16.38</v>
      </c>
    </row>
    <row r="16" spans="1:7" x14ac:dyDescent="0.3">
      <c r="A16" s="1">
        <v>1197</v>
      </c>
      <c r="B16">
        <v>45</v>
      </c>
      <c r="C16">
        <v>13.3</v>
      </c>
    </row>
    <row r="17" spans="1:3" x14ac:dyDescent="0.3">
      <c r="A17" s="1">
        <v>1396</v>
      </c>
      <c r="B17">
        <v>45</v>
      </c>
      <c r="C17">
        <v>18.399999999999999</v>
      </c>
    </row>
    <row r="18" spans="1:3" x14ac:dyDescent="0.3">
      <c r="A18" s="1">
        <v>1197</v>
      </c>
      <c r="B18">
        <v>45</v>
      </c>
      <c r="C18">
        <v>13.3</v>
      </c>
    </row>
    <row r="19" spans="1:3" x14ac:dyDescent="0.3">
      <c r="A19" s="1">
        <v>1396</v>
      </c>
      <c r="B19">
        <v>45</v>
      </c>
      <c r="C19">
        <v>18.399999999999999</v>
      </c>
    </row>
    <row r="20" spans="1:3" x14ac:dyDescent="0.3">
      <c r="A20" s="1">
        <v>1197</v>
      </c>
      <c r="B20">
        <v>45</v>
      </c>
      <c r="C20">
        <v>13.3</v>
      </c>
    </row>
    <row r="21" spans="1:3" x14ac:dyDescent="0.3">
      <c r="A21" s="1">
        <v>1396</v>
      </c>
      <c r="B21">
        <v>45</v>
      </c>
      <c r="C21">
        <v>18.399999999999999</v>
      </c>
    </row>
    <row r="22" spans="1:3" x14ac:dyDescent="0.3">
      <c r="A22" s="1">
        <v>1197</v>
      </c>
      <c r="B22">
        <v>45</v>
      </c>
      <c r="C22">
        <v>13.3</v>
      </c>
    </row>
    <row r="23" spans="1:3" x14ac:dyDescent="0.3">
      <c r="A23" s="1">
        <v>1396</v>
      </c>
      <c r="B23">
        <v>45</v>
      </c>
      <c r="C23">
        <v>18.399999999999999</v>
      </c>
    </row>
    <row r="24" spans="1:3" x14ac:dyDescent="0.3">
      <c r="A24" s="1">
        <v>1197</v>
      </c>
      <c r="B24">
        <v>45</v>
      </c>
      <c r="C24">
        <v>13.3</v>
      </c>
    </row>
    <row r="25" spans="1:3" x14ac:dyDescent="0.3">
      <c r="A25" s="1">
        <v>1197</v>
      </c>
      <c r="B25">
        <v>45</v>
      </c>
      <c r="C25">
        <v>13.3</v>
      </c>
    </row>
    <row r="26" spans="1:3" x14ac:dyDescent="0.3">
      <c r="A26" s="1">
        <v>1197</v>
      </c>
      <c r="B26">
        <v>45</v>
      </c>
      <c r="C26">
        <v>13.3</v>
      </c>
    </row>
    <row r="27" spans="1:3" x14ac:dyDescent="0.3">
      <c r="A27" s="1">
        <v>1396</v>
      </c>
      <c r="B27">
        <v>45</v>
      </c>
      <c r="C27">
        <v>18.399999999999999</v>
      </c>
    </row>
    <row r="28" spans="1:3" x14ac:dyDescent="0.3">
      <c r="A28" s="1">
        <v>1197</v>
      </c>
      <c r="B28">
        <v>37</v>
      </c>
      <c r="C28">
        <v>16.38</v>
      </c>
    </row>
    <row r="29" spans="1:3" x14ac:dyDescent="0.3">
      <c r="A29" s="1">
        <v>1197</v>
      </c>
      <c r="B29">
        <v>37</v>
      </c>
      <c r="C29">
        <v>16.38</v>
      </c>
    </row>
    <row r="30" spans="1:3" x14ac:dyDescent="0.3">
      <c r="A30" s="1">
        <v>1197</v>
      </c>
      <c r="B30">
        <v>37</v>
      </c>
      <c r="C30">
        <v>16.38</v>
      </c>
    </row>
    <row r="31" spans="1:3" x14ac:dyDescent="0.3">
      <c r="A31" s="1">
        <v>1197</v>
      </c>
      <c r="B31">
        <v>37</v>
      </c>
      <c r="C31">
        <v>16.38</v>
      </c>
    </row>
    <row r="32" spans="1:3" x14ac:dyDescent="0.3">
      <c r="A32" s="1">
        <v>1197</v>
      </c>
      <c r="B32">
        <v>37</v>
      </c>
      <c r="C32">
        <v>16.38</v>
      </c>
    </row>
    <row r="33" spans="1:3" x14ac:dyDescent="0.3">
      <c r="A33" s="1">
        <v>1197</v>
      </c>
      <c r="B33">
        <v>37</v>
      </c>
      <c r="C33">
        <v>16.38</v>
      </c>
    </row>
    <row r="34" spans="1:3" x14ac:dyDescent="0.3">
      <c r="A34" s="1">
        <v>1197</v>
      </c>
      <c r="B34">
        <v>37</v>
      </c>
      <c r="C34">
        <v>16.38</v>
      </c>
    </row>
    <row r="35" spans="1:3" x14ac:dyDescent="0.3">
      <c r="A35" s="1">
        <v>998</v>
      </c>
      <c r="B35">
        <v>37</v>
      </c>
      <c r="C35">
        <v>16.38</v>
      </c>
    </row>
    <row r="36" spans="1:3" x14ac:dyDescent="0.3">
      <c r="A36" s="1">
        <v>1186</v>
      </c>
      <c r="B36">
        <v>37</v>
      </c>
      <c r="C36">
        <v>16.38</v>
      </c>
    </row>
    <row r="37" spans="1:3" x14ac:dyDescent="0.3">
      <c r="A37" s="1">
        <v>1186</v>
      </c>
      <c r="B37">
        <v>37</v>
      </c>
      <c r="C37">
        <v>16.38</v>
      </c>
    </row>
    <row r="38" spans="1:3" x14ac:dyDescent="0.3">
      <c r="A38" s="1">
        <v>1186</v>
      </c>
      <c r="B38">
        <v>37</v>
      </c>
      <c r="C38">
        <v>16.38</v>
      </c>
    </row>
    <row r="39" spans="1:3" x14ac:dyDescent="0.3">
      <c r="A39" s="1">
        <v>1186</v>
      </c>
      <c r="B39">
        <v>37</v>
      </c>
      <c r="C39">
        <v>16.38</v>
      </c>
    </row>
    <row r="40" spans="1:3" x14ac:dyDescent="0.3">
      <c r="A40" s="1">
        <v>1120</v>
      </c>
      <c r="B40">
        <v>43</v>
      </c>
      <c r="C40">
        <v>24</v>
      </c>
    </row>
    <row r="41" spans="1:3" x14ac:dyDescent="0.3">
      <c r="A41" s="1">
        <v>1120</v>
      </c>
      <c r="B41">
        <v>43</v>
      </c>
      <c r="C41">
        <v>24</v>
      </c>
    </row>
    <row r="42" spans="1:3" x14ac:dyDescent="0.3">
      <c r="A42" s="1">
        <v>1197</v>
      </c>
      <c r="B42">
        <v>43</v>
      </c>
      <c r="C42">
        <v>18.899999999999999</v>
      </c>
    </row>
    <row r="43" spans="1:3" x14ac:dyDescent="0.3">
      <c r="A43" s="1">
        <v>1197</v>
      </c>
      <c r="B43">
        <v>43</v>
      </c>
      <c r="C43">
        <v>18.899999999999999</v>
      </c>
    </row>
    <row r="44" spans="1:3" x14ac:dyDescent="0.3">
      <c r="A44" s="1">
        <v>1197</v>
      </c>
      <c r="B44">
        <v>43</v>
      </c>
      <c r="C44">
        <v>16.38</v>
      </c>
    </row>
    <row r="45" spans="1:3" x14ac:dyDescent="0.3">
      <c r="A45" s="1">
        <v>1197</v>
      </c>
      <c r="B45">
        <v>43</v>
      </c>
      <c r="C45">
        <v>16.38</v>
      </c>
    </row>
    <row r="46" spans="1:3" x14ac:dyDescent="0.3">
      <c r="A46" s="1">
        <v>1197</v>
      </c>
      <c r="B46">
        <v>45</v>
      </c>
      <c r="C46">
        <v>16.38</v>
      </c>
    </row>
    <row r="47" spans="1:3" x14ac:dyDescent="0.3">
      <c r="A47" s="1">
        <v>998</v>
      </c>
      <c r="B47">
        <v>45</v>
      </c>
      <c r="C47">
        <v>16.38</v>
      </c>
    </row>
    <row r="48" spans="1:3" x14ac:dyDescent="0.3">
      <c r="A48" s="1">
        <v>1397</v>
      </c>
      <c r="B48">
        <v>45</v>
      </c>
      <c r="C48">
        <v>16.38</v>
      </c>
    </row>
    <row r="49" spans="1:3" x14ac:dyDescent="0.3">
      <c r="A49" s="1">
        <v>998</v>
      </c>
      <c r="B49">
        <v>45</v>
      </c>
      <c r="C49">
        <v>16.38</v>
      </c>
    </row>
    <row r="50" spans="1:3" x14ac:dyDescent="0.3">
      <c r="A50" s="1">
        <v>998</v>
      </c>
      <c r="B50">
        <v>45</v>
      </c>
      <c r="C50">
        <v>16.38</v>
      </c>
    </row>
    <row r="51" spans="1:3" x14ac:dyDescent="0.3">
      <c r="A51" s="1">
        <v>998</v>
      </c>
      <c r="B51">
        <v>45</v>
      </c>
      <c r="C51">
        <v>16.38</v>
      </c>
    </row>
    <row r="52" spans="1:3" x14ac:dyDescent="0.3">
      <c r="A52" s="1">
        <v>998</v>
      </c>
      <c r="B52">
        <v>45</v>
      </c>
      <c r="C52">
        <v>16.38</v>
      </c>
    </row>
    <row r="53" spans="1:3" x14ac:dyDescent="0.3">
      <c r="A53" s="1">
        <v>998</v>
      </c>
      <c r="B53">
        <v>45</v>
      </c>
      <c r="C53">
        <v>16.38</v>
      </c>
    </row>
    <row r="54" spans="1:3" x14ac:dyDescent="0.3">
      <c r="A54" s="1">
        <v>1197</v>
      </c>
      <c r="B54">
        <v>45</v>
      </c>
      <c r="C54">
        <v>16.38</v>
      </c>
    </row>
    <row r="55" spans="1:3" x14ac:dyDescent="0.3">
      <c r="A55" s="1">
        <v>1397</v>
      </c>
      <c r="B55">
        <v>45</v>
      </c>
      <c r="C55">
        <v>16.38</v>
      </c>
    </row>
    <row r="56" spans="1:3" x14ac:dyDescent="0.3">
      <c r="A56" s="1">
        <v>1397</v>
      </c>
      <c r="B56">
        <v>45</v>
      </c>
      <c r="C56">
        <v>16.38</v>
      </c>
    </row>
    <row r="57" spans="1:3" x14ac:dyDescent="0.3">
      <c r="A57" s="1">
        <v>1397</v>
      </c>
      <c r="B57">
        <v>45</v>
      </c>
      <c r="C57">
        <v>16.38</v>
      </c>
    </row>
    <row r="58" spans="1:3" x14ac:dyDescent="0.3">
      <c r="A58" s="1">
        <v>1397</v>
      </c>
      <c r="B58">
        <v>45</v>
      </c>
      <c r="C58">
        <v>16.38</v>
      </c>
    </row>
    <row r="59" spans="1:3" x14ac:dyDescent="0.3">
      <c r="A59" s="1">
        <v>1197</v>
      </c>
      <c r="B59">
        <v>40</v>
      </c>
      <c r="C59">
        <v>15</v>
      </c>
    </row>
    <row r="60" spans="1:3" x14ac:dyDescent="0.3">
      <c r="A60" s="1">
        <v>1197</v>
      </c>
      <c r="B60">
        <v>40</v>
      </c>
      <c r="C60">
        <v>15</v>
      </c>
    </row>
    <row r="61" spans="1:3" x14ac:dyDescent="0.3">
      <c r="A61" s="1">
        <v>1197</v>
      </c>
      <c r="B61">
        <v>40</v>
      </c>
      <c r="C61">
        <v>15</v>
      </c>
    </row>
    <row r="62" spans="1:3" x14ac:dyDescent="0.3">
      <c r="A62" s="1">
        <v>1396</v>
      </c>
      <c r="B62">
        <v>40</v>
      </c>
      <c r="C62">
        <v>21.19</v>
      </c>
    </row>
    <row r="63" spans="1:3" x14ac:dyDescent="0.3">
      <c r="A63" s="1">
        <v>1591</v>
      </c>
      <c r="B63">
        <v>45</v>
      </c>
      <c r="C63">
        <v>16.38</v>
      </c>
    </row>
    <row r="64" spans="1:3" x14ac:dyDescent="0.3">
      <c r="A64" s="1">
        <v>1582</v>
      </c>
      <c r="B64">
        <v>45</v>
      </c>
      <c r="C64">
        <v>19.899999999999999</v>
      </c>
    </row>
    <row r="65" spans="1:3" x14ac:dyDescent="0.3">
      <c r="A65" s="1">
        <v>1582</v>
      </c>
      <c r="B65">
        <v>45</v>
      </c>
      <c r="C65">
        <v>19.899999999999999</v>
      </c>
    </row>
    <row r="66" spans="1:3" x14ac:dyDescent="0.3">
      <c r="A66" s="1">
        <v>1591</v>
      </c>
      <c r="B66">
        <v>45</v>
      </c>
      <c r="C66">
        <v>16.38</v>
      </c>
    </row>
    <row r="67" spans="1:3" x14ac:dyDescent="0.3">
      <c r="A67" s="1">
        <v>1582</v>
      </c>
      <c r="B67">
        <v>45</v>
      </c>
      <c r="C67">
        <v>14</v>
      </c>
    </row>
    <row r="68" spans="1:3" x14ac:dyDescent="0.3">
      <c r="A68" s="1">
        <v>1591</v>
      </c>
      <c r="B68">
        <v>45</v>
      </c>
      <c r="C68">
        <v>16.38</v>
      </c>
    </row>
    <row r="69" spans="1:3" x14ac:dyDescent="0.3">
      <c r="A69" s="1">
        <v>1396</v>
      </c>
      <c r="B69">
        <v>45</v>
      </c>
      <c r="C69">
        <v>16.38</v>
      </c>
    </row>
    <row r="70" spans="1:3" x14ac:dyDescent="0.3">
      <c r="A70" s="1">
        <v>1396</v>
      </c>
      <c r="B70">
        <v>45</v>
      </c>
      <c r="C70">
        <v>16.38</v>
      </c>
    </row>
    <row r="71" spans="1:3" x14ac:dyDescent="0.3">
      <c r="A71" s="1">
        <v>1591</v>
      </c>
      <c r="B71">
        <v>45</v>
      </c>
      <c r="C71">
        <v>16.38</v>
      </c>
    </row>
    <row r="72" spans="1:3" x14ac:dyDescent="0.3">
      <c r="A72" s="1">
        <v>1591</v>
      </c>
      <c r="B72">
        <v>45</v>
      </c>
      <c r="C72">
        <v>16.38</v>
      </c>
    </row>
    <row r="73" spans="1:3" x14ac:dyDescent="0.3">
      <c r="A73" s="1">
        <v>1582</v>
      </c>
      <c r="B73">
        <v>45</v>
      </c>
      <c r="C73">
        <v>14</v>
      </c>
    </row>
    <row r="74" spans="1:3" x14ac:dyDescent="0.3">
      <c r="A74" s="1">
        <v>1396</v>
      </c>
      <c r="B74">
        <v>45</v>
      </c>
      <c r="C74">
        <v>16.38</v>
      </c>
    </row>
    <row r="75" spans="1:3" x14ac:dyDescent="0.3">
      <c r="A75" s="1">
        <v>1396</v>
      </c>
      <c r="B75">
        <v>45</v>
      </c>
      <c r="C75">
        <v>16.38</v>
      </c>
    </row>
    <row r="76" spans="1:3" x14ac:dyDescent="0.3">
      <c r="A76" s="1">
        <v>1197</v>
      </c>
      <c r="B76">
        <v>43</v>
      </c>
      <c r="C76">
        <v>18.899999999999999</v>
      </c>
    </row>
    <row r="77" spans="1:3" x14ac:dyDescent="0.3">
      <c r="A77" s="1">
        <v>1197</v>
      </c>
      <c r="B77">
        <v>43</v>
      </c>
      <c r="C77">
        <v>18.899999999999999</v>
      </c>
    </row>
    <row r="78" spans="1:3" x14ac:dyDescent="0.3">
      <c r="A78" s="1">
        <v>1197</v>
      </c>
      <c r="B78">
        <v>43</v>
      </c>
      <c r="C78">
        <v>18.899999999999999</v>
      </c>
    </row>
    <row r="79" spans="1:3" x14ac:dyDescent="0.3">
      <c r="A79" s="1">
        <v>1197</v>
      </c>
      <c r="B79">
        <v>43</v>
      </c>
      <c r="C79">
        <v>18.899999999999999</v>
      </c>
    </row>
    <row r="80" spans="1:3" x14ac:dyDescent="0.3">
      <c r="A80" s="1">
        <v>1197</v>
      </c>
      <c r="B80">
        <v>43</v>
      </c>
      <c r="C80">
        <v>18.899999999999999</v>
      </c>
    </row>
    <row r="81" spans="1:3" x14ac:dyDescent="0.3">
      <c r="A81" s="1">
        <v>1197</v>
      </c>
      <c r="B81">
        <v>43</v>
      </c>
      <c r="C81">
        <v>16.38</v>
      </c>
    </row>
    <row r="82" spans="1:3" x14ac:dyDescent="0.3">
      <c r="A82" s="1">
        <v>1999</v>
      </c>
      <c r="B82">
        <v>50</v>
      </c>
      <c r="C82">
        <v>13.1</v>
      </c>
    </row>
    <row r="83" spans="1:3" x14ac:dyDescent="0.3">
      <c r="A83" s="1">
        <v>1999</v>
      </c>
      <c r="B83">
        <v>50</v>
      </c>
      <c r="C83">
        <v>13.1</v>
      </c>
    </row>
    <row r="84" spans="1:3" x14ac:dyDescent="0.3">
      <c r="A84" s="1">
        <v>1999</v>
      </c>
      <c r="B84">
        <v>50</v>
      </c>
      <c r="C84">
        <v>13.1</v>
      </c>
    </row>
    <row r="85" spans="1:3" x14ac:dyDescent="0.3">
      <c r="A85" s="1">
        <v>1999</v>
      </c>
      <c r="B85">
        <v>50</v>
      </c>
      <c r="C85">
        <v>13.1</v>
      </c>
    </row>
    <row r="86" spans="1:3" x14ac:dyDescent="0.3">
      <c r="A86" s="1">
        <v>1995</v>
      </c>
      <c r="B86">
        <v>45</v>
      </c>
      <c r="C86">
        <v>16.38</v>
      </c>
    </row>
    <row r="87" spans="1:3" x14ac:dyDescent="0.3">
      <c r="A87" s="1">
        <v>1999</v>
      </c>
      <c r="B87">
        <v>45</v>
      </c>
      <c r="C87">
        <v>13.3</v>
      </c>
    </row>
    <row r="88" spans="1:3" x14ac:dyDescent="0.3">
      <c r="A88" s="1">
        <v>1995</v>
      </c>
      <c r="B88">
        <v>45</v>
      </c>
      <c r="C88">
        <v>16.38</v>
      </c>
    </row>
    <row r="89" spans="1:3" x14ac:dyDescent="0.3">
      <c r="A89" s="1">
        <v>1999</v>
      </c>
      <c r="B89">
        <v>45</v>
      </c>
      <c r="C89">
        <v>13.3</v>
      </c>
    </row>
    <row r="90" spans="1:3" x14ac:dyDescent="0.3">
      <c r="A90" s="1">
        <v>1995</v>
      </c>
      <c r="B90">
        <v>45</v>
      </c>
      <c r="C90">
        <v>16.38</v>
      </c>
    </row>
    <row r="91" spans="1:3" x14ac:dyDescent="0.3">
      <c r="A91" s="1">
        <v>1999</v>
      </c>
      <c r="B91">
        <v>45</v>
      </c>
      <c r="C91">
        <v>13.3</v>
      </c>
    </row>
    <row r="92" spans="1:3" x14ac:dyDescent="0.3">
      <c r="A92" s="1">
        <v>1999</v>
      </c>
      <c r="B92">
        <v>45</v>
      </c>
      <c r="C92">
        <v>13.3</v>
      </c>
    </row>
    <row r="93" spans="1:3" x14ac:dyDescent="0.3">
      <c r="A93" s="1">
        <v>1995</v>
      </c>
      <c r="B93">
        <v>45</v>
      </c>
      <c r="C93">
        <v>16.38</v>
      </c>
    </row>
    <row r="94" spans="1:3" x14ac:dyDescent="0.3">
      <c r="A94" s="1">
        <v>1186</v>
      </c>
      <c r="B94">
        <v>37</v>
      </c>
      <c r="C94">
        <v>20.7</v>
      </c>
    </row>
    <row r="95" spans="1:3" x14ac:dyDescent="0.3">
      <c r="A95" s="1">
        <v>1197</v>
      </c>
      <c r="B95">
        <v>37</v>
      </c>
      <c r="C95">
        <v>16.38</v>
      </c>
    </row>
    <row r="96" spans="1:3" x14ac:dyDescent="0.3">
      <c r="A96" s="1">
        <v>1197</v>
      </c>
      <c r="B96">
        <v>37</v>
      </c>
      <c r="C96">
        <v>16.38</v>
      </c>
    </row>
    <row r="97" spans="1:3" x14ac:dyDescent="0.3">
      <c r="A97" s="1">
        <v>1197</v>
      </c>
      <c r="B97">
        <v>37</v>
      </c>
      <c r="C97">
        <v>16.38</v>
      </c>
    </row>
    <row r="98" spans="1:3" x14ac:dyDescent="0.3">
      <c r="A98" s="1">
        <v>1197</v>
      </c>
      <c r="B98">
        <v>37</v>
      </c>
      <c r="C98">
        <v>16.38</v>
      </c>
    </row>
    <row r="99" spans="1:3" x14ac:dyDescent="0.3">
      <c r="A99" s="1">
        <v>1197</v>
      </c>
      <c r="B99">
        <v>37</v>
      </c>
      <c r="C99">
        <v>16.38</v>
      </c>
    </row>
    <row r="100" spans="1:3" x14ac:dyDescent="0.3">
      <c r="A100" s="1">
        <v>1197</v>
      </c>
      <c r="B100">
        <v>37</v>
      </c>
      <c r="C100">
        <v>16.38</v>
      </c>
    </row>
    <row r="101" spans="1:3" x14ac:dyDescent="0.3">
      <c r="A101" s="1">
        <v>1197</v>
      </c>
      <c r="B101">
        <v>37</v>
      </c>
      <c r="C101">
        <v>16.38</v>
      </c>
    </row>
    <row r="102" spans="1:3" x14ac:dyDescent="0.3">
      <c r="A102" s="1">
        <v>1186</v>
      </c>
      <c r="B102">
        <v>37</v>
      </c>
      <c r="C102">
        <v>16.38</v>
      </c>
    </row>
    <row r="103" spans="1:3" x14ac:dyDescent="0.3">
      <c r="A103" s="1">
        <v>1186</v>
      </c>
      <c r="B103">
        <v>37</v>
      </c>
      <c r="C103">
        <v>16.38</v>
      </c>
    </row>
    <row r="104" spans="1:3" x14ac:dyDescent="0.3">
      <c r="A104" s="1">
        <v>1197</v>
      </c>
      <c r="B104">
        <v>43</v>
      </c>
      <c r="C104">
        <v>15.7</v>
      </c>
    </row>
    <row r="105" spans="1:3" x14ac:dyDescent="0.3">
      <c r="A105" s="1">
        <v>1197</v>
      </c>
      <c r="B105">
        <v>43</v>
      </c>
      <c r="C105">
        <v>15.7</v>
      </c>
    </row>
    <row r="106" spans="1:3" x14ac:dyDescent="0.3">
      <c r="A106" s="1">
        <v>1197</v>
      </c>
      <c r="B106">
        <v>43</v>
      </c>
      <c r="C106">
        <v>15.7</v>
      </c>
    </row>
    <row r="107" spans="1:3" x14ac:dyDescent="0.3">
      <c r="A107" s="1">
        <v>1197</v>
      </c>
      <c r="B107">
        <v>43</v>
      </c>
      <c r="C107">
        <v>15.7</v>
      </c>
    </row>
    <row r="108" spans="1:3" x14ac:dyDescent="0.3">
      <c r="A108" s="1">
        <v>1120</v>
      </c>
      <c r="B108">
        <v>43</v>
      </c>
      <c r="C108">
        <v>19</v>
      </c>
    </row>
    <row r="109" spans="1:3" x14ac:dyDescent="0.3">
      <c r="A109" s="1">
        <v>1197</v>
      </c>
      <c r="B109">
        <v>43</v>
      </c>
      <c r="C109">
        <v>15.7</v>
      </c>
    </row>
    <row r="110" spans="1:3" x14ac:dyDescent="0.3">
      <c r="A110" s="1">
        <v>1120</v>
      </c>
      <c r="B110">
        <v>43</v>
      </c>
      <c r="C110">
        <v>19</v>
      </c>
    </row>
    <row r="111" spans="1:3" x14ac:dyDescent="0.3">
      <c r="A111" s="1">
        <v>1120</v>
      </c>
      <c r="B111">
        <v>43</v>
      </c>
      <c r="C111">
        <v>19</v>
      </c>
    </row>
    <row r="112" spans="1:3" x14ac:dyDescent="0.3">
      <c r="A112" s="1">
        <v>1197</v>
      </c>
      <c r="B112">
        <v>43</v>
      </c>
      <c r="C112">
        <v>19</v>
      </c>
    </row>
    <row r="113" spans="1:3" x14ac:dyDescent="0.3">
      <c r="A113" s="1">
        <v>1396</v>
      </c>
      <c r="B113">
        <v>45</v>
      </c>
      <c r="C113">
        <v>21.38</v>
      </c>
    </row>
    <row r="114" spans="1:3" x14ac:dyDescent="0.3">
      <c r="A114" s="1">
        <v>1591</v>
      </c>
      <c r="B114">
        <v>45</v>
      </c>
      <c r="C114">
        <v>15.29</v>
      </c>
    </row>
    <row r="115" spans="1:3" x14ac:dyDescent="0.3">
      <c r="A115" s="1">
        <v>1591</v>
      </c>
      <c r="B115">
        <v>45</v>
      </c>
      <c r="C115">
        <v>15.29</v>
      </c>
    </row>
    <row r="116" spans="1:3" x14ac:dyDescent="0.3">
      <c r="A116" s="1">
        <v>1591</v>
      </c>
      <c r="B116">
        <v>45</v>
      </c>
      <c r="C116">
        <v>15.29</v>
      </c>
    </row>
    <row r="117" spans="1:3" x14ac:dyDescent="0.3">
      <c r="A117" s="1">
        <v>1591</v>
      </c>
      <c r="B117">
        <v>45</v>
      </c>
      <c r="C117">
        <v>15.29</v>
      </c>
    </row>
    <row r="118" spans="1:3" x14ac:dyDescent="0.3">
      <c r="A118" s="1">
        <v>1591</v>
      </c>
      <c r="B118">
        <v>45</v>
      </c>
      <c r="C118">
        <v>15.29</v>
      </c>
    </row>
    <row r="119" spans="1:3" x14ac:dyDescent="0.3">
      <c r="A119" s="1">
        <v>1396</v>
      </c>
      <c r="B119">
        <v>45</v>
      </c>
      <c r="C119">
        <v>21.38</v>
      </c>
    </row>
    <row r="120" spans="1:3" x14ac:dyDescent="0.3">
      <c r="A120" s="1">
        <v>1582</v>
      </c>
      <c r="B120">
        <v>45</v>
      </c>
      <c r="C120">
        <v>17.010000000000002</v>
      </c>
    </row>
    <row r="121" spans="1:3" x14ac:dyDescent="0.3">
      <c r="A121" s="1">
        <v>1582</v>
      </c>
      <c r="B121">
        <v>45</v>
      </c>
      <c r="C121">
        <v>17.010000000000002</v>
      </c>
    </row>
    <row r="122" spans="1:3" x14ac:dyDescent="0.3">
      <c r="A122" s="1">
        <v>1582</v>
      </c>
      <c r="B122">
        <v>45</v>
      </c>
      <c r="C122">
        <v>17.010000000000002</v>
      </c>
    </row>
    <row r="123" spans="1:3" x14ac:dyDescent="0.3">
      <c r="A123" s="1">
        <v>1582</v>
      </c>
      <c r="B123">
        <v>45</v>
      </c>
      <c r="C123">
        <v>17.010000000000002</v>
      </c>
    </row>
    <row r="124" spans="1:3" x14ac:dyDescent="0.3">
      <c r="A124" s="1">
        <v>1582</v>
      </c>
      <c r="B124">
        <v>45</v>
      </c>
      <c r="C124">
        <v>17.010000000000002</v>
      </c>
    </row>
    <row r="125" spans="1:3" x14ac:dyDescent="0.3">
      <c r="A125" s="1">
        <v>1591</v>
      </c>
      <c r="B125">
        <v>45</v>
      </c>
      <c r="C125">
        <v>15.29</v>
      </c>
    </row>
    <row r="126" spans="1:3" x14ac:dyDescent="0.3">
      <c r="A126" s="1">
        <v>1582</v>
      </c>
      <c r="B126">
        <v>45</v>
      </c>
      <c r="C126">
        <v>17.010000000000002</v>
      </c>
    </row>
    <row r="127" spans="1:3" x14ac:dyDescent="0.3">
      <c r="A127" s="1">
        <v>1396</v>
      </c>
      <c r="B127">
        <v>45</v>
      </c>
      <c r="C127">
        <v>21.38</v>
      </c>
    </row>
    <row r="128" spans="1:3" x14ac:dyDescent="0.3">
      <c r="A128" s="1">
        <v>1591</v>
      </c>
      <c r="B128">
        <v>45</v>
      </c>
      <c r="C128">
        <v>15.29</v>
      </c>
    </row>
    <row r="129" spans="1:3" x14ac:dyDescent="0.3">
      <c r="A129" s="1">
        <v>1591</v>
      </c>
      <c r="B129">
        <v>45</v>
      </c>
      <c r="C129">
        <v>15.29</v>
      </c>
    </row>
    <row r="130" spans="1:3" x14ac:dyDescent="0.3">
      <c r="A130" s="1">
        <v>1582</v>
      </c>
      <c r="B130">
        <v>45</v>
      </c>
      <c r="C130">
        <v>16.38</v>
      </c>
    </row>
    <row r="131" spans="1:3" x14ac:dyDescent="0.3">
      <c r="A131" s="1">
        <v>1197</v>
      </c>
      <c r="B131">
        <v>45</v>
      </c>
      <c r="C131">
        <v>16.38</v>
      </c>
    </row>
  </sheetData>
  <conditionalFormatting sqref="A132:A1048576">
    <cfRule type="cellIs" dxfId="76" priority="5" operator="lessThan">
      <formula>619.5</formula>
    </cfRule>
    <cfRule type="cellIs" dxfId="75" priority="6" operator="greaterThan">
      <formula>2159.5</formula>
    </cfRule>
  </conditionalFormatting>
  <conditionalFormatting sqref="B132:B1048576">
    <cfRule type="cellIs" dxfId="74" priority="3" operator="lessThan">
      <formula>32.5</formula>
    </cfRule>
    <cfRule type="cellIs" dxfId="73" priority="4" operator="greaterThan">
      <formula>52.5</formula>
    </cfRule>
  </conditionalFormatting>
  <conditionalFormatting sqref="C132:C1048576">
    <cfRule type="cellIs" dxfId="72" priority="1" operator="lessThan">
      <formula>8.525</formula>
    </cfRule>
    <cfRule type="cellIs" dxfId="71" priority="2" operator="greaterThan">
      <formula>25.125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692-FFBE-4BC4-ADF6-CA3FFE627CEC}">
  <dimension ref="A1:D131"/>
  <sheetViews>
    <sheetView topLeftCell="D13" workbookViewId="0">
      <selection activeCell="Q28" sqref="Q28"/>
    </sheetView>
  </sheetViews>
  <sheetFormatPr defaultRowHeight="14.4" x14ac:dyDescent="0.3"/>
  <cols>
    <col min="1" max="1" width="12.88671875" bestFit="1" customWidth="1"/>
    <col min="2" max="2" width="22.88671875" bestFit="1" customWidth="1"/>
    <col min="3" max="3" width="20.77734375" bestFit="1" customWidth="1"/>
    <col min="4" max="4" width="10.44140625" bestFit="1" customWidth="1"/>
  </cols>
  <sheetData>
    <row r="1" spans="1:4" x14ac:dyDescent="0.3">
      <c r="A1" t="s">
        <v>4</v>
      </c>
      <c r="B1" t="s">
        <v>11</v>
      </c>
      <c r="C1" t="s">
        <v>18</v>
      </c>
      <c r="D1" t="s">
        <v>16</v>
      </c>
    </row>
    <row r="2" spans="1:4" x14ac:dyDescent="0.3">
      <c r="A2" s="1">
        <v>1086</v>
      </c>
      <c r="B2">
        <v>35</v>
      </c>
      <c r="C2">
        <v>16.38</v>
      </c>
      <c r="D2" t="s">
        <v>147</v>
      </c>
    </row>
    <row r="3" spans="1:4" x14ac:dyDescent="0.3">
      <c r="A3" s="1">
        <v>1086</v>
      </c>
      <c r="B3">
        <v>35</v>
      </c>
      <c r="C3">
        <v>16.38</v>
      </c>
      <c r="D3" t="s">
        <v>147</v>
      </c>
    </row>
    <row r="4" spans="1:4" x14ac:dyDescent="0.3">
      <c r="A4" s="1">
        <v>1086</v>
      </c>
      <c r="B4">
        <v>35</v>
      </c>
      <c r="C4">
        <v>16.38</v>
      </c>
      <c r="D4" t="s">
        <v>147</v>
      </c>
    </row>
    <row r="5" spans="1:4" x14ac:dyDescent="0.3">
      <c r="A5" s="1">
        <v>1086</v>
      </c>
      <c r="B5">
        <v>35</v>
      </c>
      <c r="C5">
        <v>16.38</v>
      </c>
      <c r="D5" t="s">
        <v>147</v>
      </c>
    </row>
    <row r="6" spans="1:4" x14ac:dyDescent="0.3">
      <c r="A6" s="1">
        <v>1086</v>
      </c>
      <c r="B6">
        <v>35</v>
      </c>
      <c r="C6">
        <v>16.38</v>
      </c>
      <c r="D6" t="s">
        <v>147</v>
      </c>
    </row>
    <row r="7" spans="1:4" x14ac:dyDescent="0.3">
      <c r="A7" s="1">
        <v>1086</v>
      </c>
      <c r="B7">
        <v>45</v>
      </c>
      <c r="C7">
        <v>16.38</v>
      </c>
      <c r="D7" t="s">
        <v>147</v>
      </c>
    </row>
    <row r="8" spans="1:4" x14ac:dyDescent="0.3">
      <c r="A8" s="1">
        <v>1086</v>
      </c>
      <c r="B8">
        <v>35</v>
      </c>
      <c r="C8">
        <v>16.38</v>
      </c>
      <c r="D8" t="s">
        <v>147</v>
      </c>
    </row>
    <row r="9" spans="1:4" x14ac:dyDescent="0.3">
      <c r="A9" s="1">
        <v>1086</v>
      </c>
      <c r="B9">
        <v>35</v>
      </c>
      <c r="C9">
        <v>16.38</v>
      </c>
      <c r="D9" t="s">
        <v>147</v>
      </c>
    </row>
    <row r="10" spans="1:4" x14ac:dyDescent="0.3">
      <c r="A10" s="1">
        <v>1197</v>
      </c>
      <c r="B10">
        <v>43</v>
      </c>
      <c r="C10">
        <v>16.38</v>
      </c>
      <c r="D10" t="s">
        <v>509</v>
      </c>
    </row>
    <row r="11" spans="1:4" x14ac:dyDescent="0.3">
      <c r="A11" s="1">
        <v>1197</v>
      </c>
      <c r="B11">
        <v>43</v>
      </c>
      <c r="C11">
        <v>16.38</v>
      </c>
      <c r="D11" t="s">
        <v>509</v>
      </c>
    </row>
    <row r="12" spans="1:4" x14ac:dyDescent="0.3">
      <c r="A12" s="1">
        <v>1197</v>
      </c>
      <c r="B12">
        <v>43</v>
      </c>
      <c r="C12">
        <v>16.38</v>
      </c>
      <c r="D12" t="s">
        <v>509</v>
      </c>
    </row>
    <row r="13" spans="1:4" x14ac:dyDescent="0.3">
      <c r="A13" s="1">
        <v>1197</v>
      </c>
      <c r="B13">
        <v>43</v>
      </c>
      <c r="C13">
        <v>16.38</v>
      </c>
      <c r="D13" t="s">
        <v>509</v>
      </c>
    </row>
    <row r="14" spans="1:4" x14ac:dyDescent="0.3">
      <c r="A14" s="1">
        <v>1197</v>
      </c>
      <c r="B14">
        <v>43</v>
      </c>
      <c r="C14">
        <v>16.38</v>
      </c>
      <c r="D14" t="s">
        <v>509</v>
      </c>
    </row>
    <row r="15" spans="1:4" x14ac:dyDescent="0.3">
      <c r="A15" s="1">
        <v>1197</v>
      </c>
      <c r="B15">
        <v>43</v>
      </c>
      <c r="C15">
        <v>16.38</v>
      </c>
      <c r="D15" t="s">
        <v>509</v>
      </c>
    </row>
    <row r="16" spans="1:4" x14ac:dyDescent="0.3">
      <c r="A16" s="1">
        <v>1197</v>
      </c>
      <c r="B16">
        <v>45</v>
      </c>
      <c r="C16">
        <v>13.3</v>
      </c>
      <c r="D16" t="s">
        <v>147</v>
      </c>
    </row>
    <row r="17" spans="1:4" x14ac:dyDescent="0.3">
      <c r="A17" s="1">
        <v>1396</v>
      </c>
      <c r="B17">
        <v>45</v>
      </c>
      <c r="C17">
        <v>18.399999999999999</v>
      </c>
      <c r="D17" t="s">
        <v>147</v>
      </c>
    </row>
    <row r="18" spans="1:4" x14ac:dyDescent="0.3">
      <c r="A18" s="1">
        <v>1197</v>
      </c>
      <c r="B18">
        <v>45</v>
      </c>
      <c r="C18">
        <v>13.3</v>
      </c>
      <c r="D18" t="s">
        <v>147</v>
      </c>
    </row>
    <row r="19" spans="1:4" x14ac:dyDescent="0.3">
      <c r="A19" s="1">
        <v>1396</v>
      </c>
      <c r="B19">
        <v>45</v>
      </c>
      <c r="C19">
        <v>18.399999999999999</v>
      </c>
      <c r="D19" t="s">
        <v>147</v>
      </c>
    </row>
    <row r="20" spans="1:4" x14ac:dyDescent="0.3">
      <c r="A20" s="1">
        <v>1197</v>
      </c>
      <c r="B20">
        <v>45</v>
      </c>
      <c r="C20">
        <v>13.3</v>
      </c>
      <c r="D20" t="s">
        <v>147</v>
      </c>
    </row>
    <row r="21" spans="1:4" x14ac:dyDescent="0.3">
      <c r="A21" s="1">
        <v>1396</v>
      </c>
      <c r="B21">
        <v>45</v>
      </c>
      <c r="C21">
        <v>18.399999999999999</v>
      </c>
      <c r="D21" t="s">
        <v>147</v>
      </c>
    </row>
    <row r="22" spans="1:4" x14ac:dyDescent="0.3">
      <c r="A22" s="1">
        <v>1197</v>
      </c>
      <c r="B22">
        <v>45</v>
      </c>
      <c r="C22">
        <v>13.3</v>
      </c>
      <c r="D22" t="s">
        <v>147</v>
      </c>
    </row>
    <row r="23" spans="1:4" x14ac:dyDescent="0.3">
      <c r="A23" s="1">
        <v>1396</v>
      </c>
      <c r="B23">
        <v>45</v>
      </c>
      <c r="C23">
        <v>18.399999999999999</v>
      </c>
      <c r="D23" t="s">
        <v>147</v>
      </c>
    </row>
    <row r="24" spans="1:4" x14ac:dyDescent="0.3">
      <c r="A24" s="1">
        <v>1197</v>
      </c>
      <c r="B24">
        <v>45</v>
      </c>
      <c r="C24">
        <v>13.3</v>
      </c>
      <c r="D24" t="s">
        <v>147</v>
      </c>
    </row>
    <row r="25" spans="1:4" x14ac:dyDescent="0.3">
      <c r="A25" s="1">
        <v>1197</v>
      </c>
      <c r="B25">
        <v>45</v>
      </c>
      <c r="C25">
        <v>13.3</v>
      </c>
      <c r="D25" t="s">
        <v>147</v>
      </c>
    </row>
    <row r="26" spans="1:4" x14ac:dyDescent="0.3">
      <c r="A26" s="1">
        <v>1197</v>
      </c>
      <c r="B26">
        <v>45</v>
      </c>
      <c r="C26">
        <v>13.3</v>
      </c>
      <c r="D26" t="s">
        <v>147</v>
      </c>
    </row>
    <row r="27" spans="1:4" x14ac:dyDescent="0.3">
      <c r="A27" s="1">
        <v>1396</v>
      </c>
      <c r="B27">
        <v>45</v>
      </c>
      <c r="C27">
        <v>18.399999999999999</v>
      </c>
      <c r="D27" t="s">
        <v>147</v>
      </c>
    </row>
    <row r="28" spans="1:4" x14ac:dyDescent="0.3">
      <c r="A28" s="1">
        <v>1197</v>
      </c>
      <c r="B28">
        <v>37</v>
      </c>
      <c r="C28">
        <v>16.38</v>
      </c>
      <c r="D28" t="s">
        <v>509</v>
      </c>
    </row>
    <row r="29" spans="1:4" x14ac:dyDescent="0.3">
      <c r="A29" s="1">
        <v>1197</v>
      </c>
      <c r="B29">
        <v>37</v>
      </c>
      <c r="C29">
        <v>16.38</v>
      </c>
      <c r="D29" t="s">
        <v>509</v>
      </c>
    </row>
    <row r="30" spans="1:4" x14ac:dyDescent="0.3">
      <c r="A30" s="1">
        <v>1197</v>
      </c>
      <c r="B30">
        <v>37</v>
      </c>
      <c r="C30">
        <v>16.38</v>
      </c>
      <c r="D30" t="s">
        <v>509</v>
      </c>
    </row>
    <row r="31" spans="1:4" x14ac:dyDescent="0.3">
      <c r="A31" s="1">
        <v>1197</v>
      </c>
      <c r="B31">
        <v>37</v>
      </c>
      <c r="C31">
        <v>16.38</v>
      </c>
      <c r="D31" t="s">
        <v>509</v>
      </c>
    </row>
    <row r="32" spans="1:4" x14ac:dyDescent="0.3">
      <c r="A32" s="1">
        <v>1197</v>
      </c>
      <c r="B32">
        <v>37</v>
      </c>
      <c r="C32">
        <v>16.38</v>
      </c>
      <c r="D32" t="s">
        <v>509</v>
      </c>
    </row>
    <row r="33" spans="1:4" x14ac:dyDescent="0.3">
      <c r="A33" s="1">
        <v>1197</v>
      </c>
      <c r="B33">
        <v>37</v>
      </c>
      <c r="C33">
        <v>16.38</v>
      </c>
      <c r="D33" t="s">
        <v>509</v>
      </c>
    </row>
    <row r="34" spans="1:4" x14ac:dyDescent="0.3">
      <c r="A34" s="1">
        <v>1197</v>
      </c>
      <c r="B34">
        <v>37</v>
      </c>
      <c r="C34">
        <v>16.38</v>
      </c>
      <c r="D34" t="s">
        <v>509</v>
      </c>
    </row>
    <row r="35" spans="1:4" x14ac:dyDescent="0.3">
      <c r="A35" s="1">
        <v>998</v>
      </c>
      <c r="B35">
        <v>37</v>
      </c>
      <c r="C35">
        <v>16.38</v>
      </c>
      <c r="D35" t="s">
        <v>509</v>
      </c>
    </row>
    <row r="36" spans="1:4" x14ac:dyDescent="0.3">
      <c r="A36" s="1">
        <v>1186</v>
      </c>
      <c r="B36">
        <v>37</v>
      </c>
      <c r="C36">
        <v>16.38</v>
      </c>
      <c r="D36" t="s">
        <v>509</v>
      </c>
    </row>
    <row r="37" spans="1:4" x14ac:dyDescent="0.3">
      <c r="A37" s="1">
        <v>1186</v>
      </c>
      <c r="B37">
        <v>37</v>
      </c>
      <c r="C37">
        <v>16.38</v>
      </c>
      <c r="D37" t="s">
        <v>509</v>
      </c>
    </row>
    <row r="38" spans="1:4" x14ac:dyDescent="0.3">
      <c r="A38" s="1">
        <v>1186</v>
      </c>
      <c r="B38">
        <v>37</v>
      </c>
      <c r="C38">
        <v>16.38</v>
      </c>
      <c r="D38" t="s">
        <v>509</v>
      </c>
    </row>
    <row r="39" spans="1:4" x14ac:dyDescent="0.3">
      <c r="A39" s="1">
        <v>1186</v>
      </c>
      <c r="B39">
        <v>37</v>
      </c>
      <c r="C39">
        <v>16.38</v>
      </c>
      <c r="D39" t="s">
        <v>509</v>
      </c>
    </row>
    <row r="40" spans="1:4" x14ac:dyDescent="0.3">
      <c r="A40" s="1">
        <v>1120</v>
      </c>
      <c r="B40">
        <v>43</v>
      </c>
      <c r="C40">
        <v>24</v>
      </c>
      <c r="D40" t="s">
        <v>147</v>
      </c>
    </row>
    <row r="41" spans="1:4" x14ac:dyDescent="0.3">
      <c r="A41" s="1">
        <v>1120</v>
      </c>
      <c r="B41">
        <v>43</v>
      </c>
      <c r="C41">
        <v>24</v>
      </c>
      <c r="D41" t="s">
        <v>147</v>
      </c>
    </row>
    <row r="42" spans="1:4" x14ac:dyDescent="0.3">
      <c r="A42" s="1">
        <v>1197</v>
      </c>
      <c r="B42">
        <v>43</v>
      </c>
      <c r="C42">
        <v>18.899999999999999</v>
      </c>
      <c r="D42" t="s">
        <v>147</v>
      </c>
    </row>
    <row r="43" spans="1:4" x14ac:dyDescent="0.3">
      <c r="A43" s="1">
        <v>1197</v>
      </c>
      <c r="B43">
        <v>43</v>
      </c>
      <c r="C43">
        <v>18.899999999999999</v>
      </c>
      <c r="D43" t="s">
        <v>147</v>
      </c>
    </row>
    <row r="44" spans="1:4" x14ac:dyDescent="0.3">
      <c r="A44" s="1">
        <v>1197</v>
      </c>
      <c r="B44">
        <v>43</v>
      </c>
      <c r="C44">
        <v>16.38</v>
      </c>
      <c r="D44" t="s">
        <v>147</v>
      </c>
    </row>
    <row r="45" spans="1:4" x14ac:dyDescent="0.3">
      <c r="A45" s="1">
        <v>1197</v>
      </c>
      <c r="B45">
        <v>43</v>
      </c>
      <c r="C45">
        <v>16.38</v>
      </c>
      <c r="D45" t="s">
        <v>147</v>
      </c>
    </row>
    <row r="46" spans="1:4" x14ac:dyDescent="0.3">
      <c r="A46" s="1">
        <v>1197</v>
      </c>
      <c r="B46">
        <v>45</v>
      </c>
      <c r="C46">
        <v>16.38</v>
      </c>
      <c r="D46" t="s">
        <v>833</v>
      </c>
    </row>
    <row r="47" spans="1:4" x14ac:dyDescent="0.3">
      <c r="A47" s="1">
        <v>998</v>
      </c>
      <c r="B47">
        <v>45</v>
      </c>
      <c r="C47">
        <v>16.38</v>
      </c>
      <c r="D47" t="s">
        <v>833</v>
      </c>
    </row>
    <row r="48" spans="1:4" x14ac:dyDescent="0.3">
      <c r="A48" s="1">
        <v>1397</v>
      </c>
      <c r="B48">
        <v>45</v>
      </c>
      <c r="C48">
        <v>16.38</v>
      </c>
      <c r="D48" t="s">
        <v>833</v>
      </c>
    </row>
    <row r="49" spans="1:4" x14ac:dyDescent="0.3">
      <c r="A49" s="1">
        <v>998</v>
      </c>
      <c r="B49">
        <v>45</v>
      </c>
      <c r="C49">
        <v>16.38</v>
      </c>
      <c r="D49" t="s">
        <v>833</v>
      </c>
    </row>
    <row r="50" spans="1:4" x14ac:dyDescent="0.3">
      <c r="A50" s="1">
        <v>998</v>
      </c>
      <c r="B50">
        <v>45</v>
      </c>
      <c r="C50">
        <v>16.38</v>
      </c>
      <c r="D50" t="s">
        <v>833</v>
      </c>
    </row>
    <row r="51" spans="1:4" x14ac:dyDescent="0.3">
      <c r="A51" s="1">
        <v>998</v>
      </c>
      <c r="B51">
        <v>45</v>
      </c>
      <c r="C51">
        <v>16.38</v>
      </c>
      <c r="D51" t="s">
        <v>833</v>
      </c>
    </row>
    <row r="52" spans="1:4" x14ac:dyDescent="0.3">
      <c r="A52" s="1">
        <v>998</v>
      </c>
      <c r="B52">
        <v>45</v>
      </c>
      <c r="C52">
        <v>16.38</v>
      </c>
      <c r="D52" t="s">
        <v>833</v>
      </c>
    </row>
    <row r="53" spans="1:4" x14ac:dyDescent="0.3">
      <c r="A53" s="1">
        <v>998</v>
      </c>
      <c r="B53">
        <v>45</v>
      </c>
      <c r="C53">
        <v>16.38</v>
      </c>
      <c r="D53" t="s">
        <v>833</v>
      </c>
    </row>
    <row r="54" spans="1:4" x14ac:dyDescent="0.3">
      <c r="A54" s="1">
        <v>1197</v>
      </c>
      <c r="B54">
        <v>45</v>
      </c>
      <c r="C54">
        <v>16.38</v>
      </c>
      <c r="D54" t="s">
        <v>833</v>
      </c>
    </row>
    <row r="55" spans="1:4" x14ac:dyDescent="0.3">
      <c r="A55" s="1">
        <v>1397</v>
      </c>
      <c r="B55">
        <v>45</v>
      </c>
      <c r="C55">
        <v>16.38</v>
      </c>
      <c r="D55" t="s">
        <v>833</v>
      </c>
    </row>
    <row r="56" spans="1:4" x14ac:dyDescent="0.3">
      <c r="A56" s="1">
        <v>1397</v>
      </c>
      <c r="B56">
        <v>45</v>
      </c>
      <c r="C56">
        <v>16.38</v>
      </c>
      <c r="D56" t="s">
        <v>833</v>
      </c>
    </row>
    <row r="57" spans="1:4" x14ac:dyDescent="0.3">
      <c r="A57" s="1">
        <v>1397</v>
      </c>
      <c r="B57">
        <v>45</v>
      </c>
      <c r="C57">
        <v>16.38</v>
      </c>
      <c r="D57" t="s">
        <v>833</v>
      </c>
    </row>
    <row r="58" spans="1:4" x14ac:dyDescent="0.3">
      <c r="A58" s="1">
        <v>1397</v>
      </c>
      <c r="B58">
        <v>45</v>
      </c>
      <c r="C58">
        <v>16.38</v>
      </c>
      <c r="D58" t="s">
        <v>833</v>
      </c>
    </row>
    <row r="59" spans="1:4" x14ac:dyDescent="0.3">
      <c r="A59" s="1">
        <v>1197</v>
      </c>
      <c r="B59">
        <v>40</v>
      </c>
      <c r="C59">
        <v>15</v>
      </c>
      <c r="D59" t="s">
        <v>147</v>
      </c>
    </row>
    <row r="60" spans="1:4" x14ac:dyDescent="0.3">
      <c r="A60" s="1">
        <v>1197</v>
      </c>
      <c r="B60">
        <v>40</v>
      </c>
      <c r="C60">
        <v>15</v>
      </c>
      <c r="D60" t="s">
        <v>147</v>
      </c>
    </row>
    <row r="61" spans="1:4" x14ac:dyDescent="0.3">
      <c r="A61" s="1">
        <v>1197</v>
      </c>
      <c r="B61">
        <v>40</v>
      </c>
      <c r="C61">
        <v>15</v>
      </c>
      <c r="D61" t="s">
        <v>147</v>
      </c>
    </row>
    <row r="62" spans="1:4" x14ac:dyDescent="0.3">
      <c r="A62" s="1">
        <v>1396</v>
      </c>
      <c r="B62">
        <v>40</v>
      </c>
      <c r="C62">
        <v>21.19</v>
      </c>
      <c r="D62" t="s">
        <v>147</v>
      </c>
    </row>
    <row r="63" spans="1:4" x14ac:dyDescent="0.3">
      <c r="A63" s="1">
        <v>1591</v>
      </c>
      <c r="B63">
        <v>45</v>
      </c>
      <c r="C63">
        <v>16.38</v>
      </c>
      <c r="D63" t="s">
        <v>509</v>
      </c>
    </row>
    <row r="64" spans="1:4" x14ac:dyDescent="0.3">
      <c r="A64" s="1">
        <v>1582</v>
      </c>
      <c r="B64">
        <v>45</v>
      </c>
      <c r="C64">
        <v>19.899999999999999</v>
      </c>
      <c r="D64" t="s">
        <v>509</v>
      </c>
    </row>
    <row r="65" spans="1:4" x14ac:dyDescent="0.3">
      <c r="A65" s="1">
        <v>1582</v>
      </c>
      <c r="B65">
        <v>45</v>
      </c>
      <c r="C65">
        <v>19.899999999999999</v>
      </c>
      <c r="D65" t="s">
        <v>509</v>
      </c>
    </row>
    <row r="66" spans="1:4" x14ac:dyDescent="0.3">
      <c r="A66" s="1">
        <v>1591</v>
      </c>
      <c r="B66">
        <v>45</v>
      </c>
      <c r="C66">
        <v>16.38</v>
      </c>
      <c r="D66" t="s">
        <v>509</v>
      </c>
    </row>
    <row r="67" spans="1:4" x14ac:dyDescent="0.3">
      <c r="A67" s="1">
        <v>1582</v>
      </c>
      <c r="B67">
        <v>45</v>
      </c>
      <c r="C67">
        <v>14</v>
      </c>
      <c r="D67" t="s">
        <v>509</v>
      </c>
    </row>
    <row r="68" spans="1:4" x14ac:dyDescent="0.3">
      <c r="A68" s="1">
        <v>1591</v>
      </c>
      <c r="B68">
        <v>45</v>
      </c>
      <c r="C68">
        <v>16.38</v>
      </c>
      <c r="D68" t="s">
        <v>509</v>
      </c>
    </row>
    <row r="69" spans="1:4" x14ac:dyDescent="0.3">
      <c r="A69" s="1">
        <v>1396</v>
      </c>
      <c r="B69">
        <v>45</v>
      </c>
      <c r="C69">
        <v>16.38</v>
      </c>
      <c r="D69" t="s">
        <v>509</v>
      </c>
    </row>
    <row r="70" spans="1:4" x14ac:dyDescent="0.3">
      <c r="A70" s="1">
        <v>1396</v>
      </c>
      <c r="B70">
        <v>45</v>
      </c>
      <c r="C70">
        <v>16.38</v>
      </c>
      <c r="D70" t="s">
        <v>509</v>
      </c>
    </row>
    <row r="71" spans="1:4" x14ac:dyDescent="0.3">
      <c r="A71" s="1">
        <v>1591</v>
      </c>
      <c r="B71">
        <v>45</v>
      </c>
      <c r="C71">
        <v>16.38</v>
      </c>
      <c r="D71" t="s">
        <v>509</v>
      </c>
    </row>
    <row r="72" spans="1:4" x14ac:dyDescent="0.3">
      <c r="A72" s="1">
        <v>1591</v>
      </c>
      <c r="B72">
        <v>45</v>
      </c>
      <c r="C72">
        <v>16.38</v>
      </c>
      <c r="D72" t="s">
        <v>509</v>
      </c>
    </row>
    <row r="73" spans="1:4" x14ac:dyDescent="0.3">
      <c r="A73" s="1">
        <v>1582</v>
      </c>
      <c r="B73">
        <v>45</v>
      </c>
      <c r="C73">
        <v>14</v>
      </c>
      <c r="D73" t="s">
        <v>509</v>
      </c>
    </row>
    <row r="74" spans="1:4" x14ac:dyDescent="0.3">
      <c r="A74" s="1">
        <v>1396</v>
      </c>
      <c r="B74">
        <v>45</v>
      </c>
      <c r="C74">
        <v>16.38</v>
      </c>
      <c r="D74" t="s">
        <v>509</v>
      </c>
    </row>
    <row r="75" spans="1:4" x14ac:dyDescent="0.3">
      <c r="A75" s="1">
        <v>1396</v>
      </c>
      <c r="B75">
        <v>45</v>
      </c>
      <c r="C75">
        <v>16.38</v>
      </c>
      <c r="D75" t="s">
        <v>509</v>
      </c>
    </row>
    <row r="76" spans="1:4" x14ac:dyDescent="0.3">
      <c r="A76" s="1">
        <v>1197</v>
      </c>
      <c r="B76">
        <v>43</v>
      </c>
      <c r="C76">
        <v>18.899999999999999</v>
      </c>
      <c r="D76" t="s">
        <v>147</v>
      </c>
    </row>
    <row r="77" spans="1:4" x14ac:dyDescent="0.3">
      <c r="A77" s="1">
        <v>1197</v>
      </c>
      <c r="B77">
        <v>43</v>
      </c>
      <c r="C77">
        <v>18.899999999999999</v>
      </c>
      <c r="D77" t="s">
        <v>147</v>
      </c>
    </row>
    <row r="78" spans="1:4" x14ac:dyDescent="0.3">
      <c r="A78" s="1">
        <v>1197</v>
      </c>
      <c r="B78">
        <v>43</v>
      </c>
      <c r="C78">
        <v>18.899999999999999</v>
      </c>
      <c r="D78" t="s">
        <v>147</v>
      </c>
    </row>
    <row r="79" spans="1:4" x14ac:dyDescent="0.3">
      <c r="A79" s="1">
        <v>1197</v>
      </c>
      <c r="B79">
        <v>43</v>
      </c>
      <c r="C79">
        <v>18.899999999999999</v>
      </c>
      <c r="D79" t="s">
        <v>147</v>
      </c>
    </row>
    <row r="80" spans="1:4" x14ac:dyDescent="0.3">
      <c r="A80" s="1">
        <v>1197</v>
      </c>
      <c r="B80">
        <v>43</v>
      </c>
      <c r="C80">
        <v>18.899999999999999</v>
      </c>
      <c r="D80" t="s">
        <v>147</v>
      </c>
    </row>
    <row r="81" spans="1:4" x14ac:dyDescent="0.3">
      <c r="A81" s="1">
        <v>1197</v>
      </c>
      <c r="B81">
        <v>43</v>
      </c>
      <c r="C81">
        <v>16.38</v>
      </c>
      <c r="D81" t="s">
        <v>147</v>
      </c>
    </row>
    <row r="82" spans="1:4" x14ac:dyDescent="0.3">
      <c r="A82" s="1">
        <v>1999</v>
      </c>
      <c r="B82">
        <v>50</v>
      </c>
      <c r="C82">
        <v>13.1</v>
      </c>
      <c r="D82" t="s">
        <v>509</v>
      </c>
    </row>
    <row r="83" spans="1:4" x14ac:dyDescent="0.3">
      <c r="A83" s="1">
        <v>1999</v>
      </c>
      <c r="B83">
        <v>50</v>
      </c>
      <c r="C83">
        <v>13.1</v>
      </c>
      <c r="D83" t="s">
        <v>509</v>
      </c>
    </row>
    <row r="84" spans="1:4" x14ac:dyDescent="0.3">
      <c r="A84" s="1">
        <v>1999</v>
      </c>
      <c r="B84">
        <v>50</v>
      </c>
      <c r="C84">
        <v>13.1</v>
      </c>
      <c r="D84" t="s">
        <v>509</v>
      </c>
    </row>
    <row r="85" spans="1:4" x14ac:dyDescent="0.3">
      <c r="A85" s="1">
        <v>1999</v>
      </c>
      <c r="B85">
        <v>50</v>
      </c>
      <c r="C85">
        <v>13.1</v>
      </c>
      <c r="D85" t="s">
        <v>509</v>
      </c>
    </row>
    <row r="86" spans="1:4" x14ac:dyDescent="0.3">
      <c r="A86" s="1">
        <v>1995</v>
      </c>
      <c r="B86">
        <v>45</v>
      </c>
      <c r="C86">
        <v>16.38</v>
      </c>
      <c r="D86" t="s">
        <v>833</v>
      </c>
    </row>
    <row r="87" spans="1:4" x14ac:dyDescent="0.3">
      <c r="A87" s="1">
        <v>1999</v>
      </c>
      <c r="B87">
        <v>45</v>
      </c>
      <c r="C87">
        <v>13.3</v>
      </c>
      <c r="D87" t="s">
        <v>833</v>
      </c>
    </row>
    <row r="88" spans="1:4" x14ac:dyDescent="0.3">
      <c r="A88" s="1">
        <v>1995</v>
      </c>
      <c r="B88">
        <v>45</v>
      </c>
      <c r="C88">
        <v>16.38</v>
      </c>
      <c r="D88" t="s">
        <v>833</v>
      </c>
    </row>
    <row r="89" spans="1:4" x14ac:dyDescent="0.3">
      <c r="A89" s="1">
        <v>1999</v>
      </c>
      <c r="B89">
        <v>45</v>
      </c>
      <c r="C89">
        <v>13.3</v>
      </c>
      <c r="D89" t="s">
        <v>833</v>
      </c>
    </row>
    <row r="90" spans="1:4" x14ac:dyDescent="0.3">
      <c r="A90" s="1">
        <v>1995</v>
      </c>
      <c r="B90">
        <v>45</v>
      </c>
      <c r="C90">
        <v>16.38</v>
      </c>
      <c r="D90" t="s">
        <v>833</v>
      </c>
    </row>
    <row r="91" spans="1:4" x14ac:dyDescent="0.3">
      <c r="A91" s="1">
        <v>1999</v>
      </c>
      <c r="B91">
        <v>45</v>
      </c>
      <c r="C91">
        <v>13.3</v>
      </c>
      <c r="D91" t="s">
        <v>833</v>
      </c>
    </row>
    <row r="92" spans="1:4" x14ac:dyDescent="0.3">
      <c r="A92" s="1">
        <v>1999</v>
      </c>
      <c r="B92">
        <v>45</v>
      </c>
      <c r="C92">
        <v>13.3</v>
      </c>
      <c r="D92" t="s">
        <v>833</v>
      </c>
    </row>
    <row r="93" spans="1:4" x14ac:dyDescent="0.3">
      <c r="A93" s="1">
        <v>1995</v>
      </c>
      <c r="B93">
        <v>45</v>
      </c>
      <c r="C93">
        <v>16.38</v>
      </c>
      <c r="D93" t="s">
        <v>833</v>
      </c>
    </row>
    <row r="94" spans="1:4" x14ac:dyDescent="0.3">
      <c r="A94" s="1">
        <v>1186</v>
      </c>
      <c r="B94">
        <v>37</v>
      </c>
      <c r="C94">
        <v>20.7</v>
      </c>
      <c r="D94" t="s">
        <v>147</v>
      </c>
    </row>
    <row r="95" spans="1:4" x14ac:dyDescent="0.3">
      <c r="A95" s="1">
        <v>1197</v>
      </c>
      <c r="B95">
        <v>37</v>
      </c>
      <c r="C95">
        <v>16.38</v>
      </c>
      <c r="D95" t="s">
        <v>147</v>
      </c>
    </row>
    <row r="96" spans="1:4" x14ac:dyDescent="0.3">
      <c r="A96" s="1">
        <v>1197</v>
      </c>
      <c r="B96">
        <v>37</v>
      </c>
      <c r="C96">
        <v>16.38</v>
      </c>
      <c r="D96" t="s">
        <v>147</v>
      </c>
    </row>
    <row r="97" spans="1:4" x14ac:dyDescent="0.3">
      <c r="A97" s="1">
        <v>1197</v>
      </c>
      <c r="B97">
        <v>37</v>
      </c>
      <c r="C97">
        <v>16.38</v>
      </c>
      <c r="D97" t="s">
        <v>147</v>
      </c>
    </row>
    <row r="98" spans="1:4" x14ac:dyDescent="0.3">
      <c r="A98" s="1">
        <v>1197</v>
      </c>
      <c r="B98">
        <v>37</v>
      </c>
      <c r="C98">
        <v>16.38</v>
      </c>
      <c r="D98" t="s">
        <v>147</v>
      </c>
    </row>
    <row r="99" spans="1:4" x14ac:dyDescent="0.3">
      <c r="A99" s="1">
        <v>1197</v>
      </c>
      <c r="B99">
        <v>37</v>
      </c>
      <c r="C99">
        <v>16.38</v>
      </c>
      <c r="D99" t="s">
        <v>147</v>
      </c>
    </row>
    <row r="100" spans="1:4" x14ac:dyDescent="0.3">
      <c r="A100" s="1">
        <v>1197</v>
      </c>
      <c r="B100">
        <v>37</v>
      </c>
      <c r="C100">
        <v>16.38</v>
      </c>
      <c r="D100" t="s">
        <v>147</v>
      </c>
    </row>
    <row r="101" spans="1:4" x14ac:dyDescent="0.3">
      <c r="A101" s="1">
        <v>1197</v>
      </c>
      <c r="B101">
        <v>37</v>
      </c>
      <c r="C101">
        <v>16.38</v>
      </c>
      <c r="D101" t="s">
        <v>147</v>
      </c>
    </row>
    <row r="102" spans="1:4" x14ac:dyDescent="0.3">
      <c r="A102" s="1">
        <v>1186</v>
      </c>
      <c r="B102">
        <v>37</v>
      </c>
      <c r="C102">
        <v>16.38</v>
      </c>
      <c r="D102" t="s">
        <v>147</v>
      </c>
    </row>
    <row r="103" spans="1:4" x14ac:dyDescent="0.3">
      <c r="A103" s="1">
        <v>1186</v>
      </c>
      <c r="B103">
        <v>37</v>
      </c>
      <c r="C103">
        <v>16.38</v>
      </c>
      <c r="D103" t="s">
        <v>147</v>
      </c>
    </row>
    <row r="104" spans="1:4" x14ac:dyDescent="0.3">
      <c r="A104" s="1">
        <v>1197</v>
      </c>
      <c r="B104">
        <v>43</v>
      </c>
      <c r="C104">
        <v>15.7</v>
      </c>
      <c r="D104" t="s">
        <v>509</v>
      </c>
    </row>
    <row r="105" spans="1:4" x14ac:dyDescent="0.3">
      <c r="A105" s="1">
        <v>1197</v>
      </c>
      <c r="B105">
        <v>43</v>
      </c>
      <c r="C105">
        <v>15.7</v>
      </c>
      <c r="D105" t="s">
        <v>509</v>
      </c>
    </row>
    <row r="106" spans="1:4" x14ac:dyDescent="0.3">
      <c r="A106" s="1">
        <v>1197</v>
      </c>
      <c r="B106">
        <v>43</v>
      </c>
      <c r="C106">
        <v>15.7</v>
      </c>
      <c r="D106" t="s">
        <v>509</v>
      </c>
    </row>
    <row r="107" spans="1:4" x14ac:dyDescent="0.3">
      <c r="A107" s="1">
        <v>1197</v>
      </c>
      <c r="B107">
        <v>43</v>
      </c>
      <c r="C107">
        <v>15.7</v>
      </c>
      <c r="D107" t="s">
        <v>509</v>
      </c>
    </row>
    <row r="108" spans="1:4" x14ac:dyDescent="0.3">
      <c r="A108" s="1">
        <v>1120</v>
      </c>
      <c r="B108">
        <v>43</v>
      </c>
      <c r="C108">
        <v>19</v>
      </c>
      <c r="D108" t="s">
        <v>509</v>
      </c>
    </row>
    <row r="109" spans="1:4" x14ac:dyDescent="0.3">
      <c r="A109" s="1">
        <v>1197</v>
      </c>
      <c r="B109">
        <v>43</v>
      </c>
      <c r="C109">
        <v>15.7</v>
      </c>
      <c r="D109" t="s">
        <v>509</v>
      </c>
    </row>
    <row r="110" spans="1:4" x14ac:dyDescent="0.3">
      <c r="A110" s="1">
        <v>1120</v>
      </c>
      <c r="B110">
        <v>43</v>
      </c>
      <c r="C110">
        <v>19</v>
      </c>
      <c r="D110" t="s">
        <v>509</v>
      </c>
    </row>
    <row r="111" spans="1:4" x14ac:dyDescent="0.3">
      <c r="A111" s="1">
        <v>1120</v>
      </c>
      <c r="B111">
        <v>43</v>
      </c>
      <c r="C111">
        <v>19</v>
      </c>
      <c r="D111" t="s">
        <v>509</v>
      </c>
    </row>
    <row r="112" spans="1:4" x14ac:dyDescent="0.3">
      <c r="A112" s="1">
        <v>1197</v>
      </c>
      <c r="B112">
        <v>43</v>
      </c>
      <c r="C112">
        <v>19</v>
      </c>
      <c r="D112" t="s">
        <v>509</v>
      </c>
    </row>
    <row r="113" spans="1:4" x14ac:dyDescent="0.3">
      <c r="A113" s="1">
        <v>1396</v>
      </c>
      <c r="B113">
        <v>45</v>
      </c>
      <c r="C113">
        <v>21.38</v>
      </c>
      <c r="D113" t="s">
        <v>833</v>
      </c>
    </row>
    <row r="114" spans="1:4" x14ac:dyDescent="0.3">
      <c r="A114" s="1">
        <v>1591</v>
      </c>
      <c r="B114">
        <v>45</v>
      </c>
      <c r="C114">
        <v>15.29</v>
      </c>
      <c r="D114" t="s">
        <v>833</v>
      </c>
    </row>
    <row r="115" spans="1:4" x14ac:dyDescent="0.3">
      <c r="A115" s="1">
        <v>1591</v>
      </c>
      <c r="B115">
        <v>45</v>
      </c>
      <c r="C115">
        <v>15.29</v>
      </c>
      <c r="D115" t="s">
        <v>833</v>
      </c>
    </row>
    <row r="116" spans="1:4" x14ac:dyDescent="0.3">
      <c r="A116" s="1">
        <v>1591</v>
      </c>
      <c r="B116">
        <v>45</v>
      </c>
      <c r="C116">
        <v>15.29</v>
      </c>
      <c r="D116" t="s">
        <v>833</v>
      </c>
    </row>
    <row r="117" spans="1:4" x14ac:dyDescent="0.3">
      <c r="A117" s="1">
        <v>1591</v>
      </c>
      <c r="B117">
        <v>45</v>
      </c>
      <c r="C117">
        <v>15.29</v>
      </c>
      <c r="D117" t="s">
        <v>833</v>
      </c>
    </row>
    <row r="118" spans="1:4" x14ac:dyDescent="0.3">
      <c r="A118" s="1">
        <v>1591</v>
      </c>
      <c r="B118">
        <v>45</v>
      </c>
      <c r="C118">
        <v>15.29</v>
      </c>
      <c r="D118" t="s">
        <v>833</v>
      </c>
    </row>
    <row r="119" spans="1:4" x14ac:dyDescent="0.3">
      <c r="A119" s="1">
        <v>1396</v>
      </c>
      <c r="B119">
        <v>45</v>
      </c>
      <c r="C119">
        <v>21.38</v>
      </c>
      <c r="D119" t="s">
        <v>833</v>
      </c>
    </row>
    <row r="120" spans="1:4" x14ac:dyDescent="0.3">
      <c r="A120" s="1">
        <v>1582</v>
      </c>
      <c r="B120">
        <v>45</v>
      </c>
      <c r="C120">
        <v>17.010000000000002</v>
      </c>
      <c r="D120" t="s">
        <v>833</v>
      </c>
    </row>
    <row r="121" spans="1:4" x14ac:dyDescent="0.3">
      <c r="A121" s="1">
        <v>1582</v>
      </c>
      <c r="B121">
        <v>45</v>
      </c>
      <c r="C121">
        <v>17.010000000000002</v>
      </c>
      <c r="D121" t="s">
        <v>833</v>
      </c>
    </row>
    <row r="122" spans="1:4" x14ac:dyDescent="0.3">
      <c r="A122" s="1">
        <v>1582</v>
      </c>
      <c r="B122">
        <v>45</v>
      </c>
      <c r="C122">
        <v>17.010000000000002</v>
      </c>
      <c r="D122" t="s">
        <v>833</v>
      </c>
    </row>
    <row r="123" spans="1:4" x14ac:dyDescent="0.3">
      <c r="A123" s="1">
        <v>1582</v>
      </c>
      <c r="B123">
        <v>45</v>
      </c>
      <c r="C123">
        <v>17.010000000000002</v>
      </c>
      <c r="D123" t="s">
        <v>833</v>
      </c>
    </row>
    <row r="124" spans="1:4" x14ac:dyDescent="0.3">
      <c r="A124" s="1">
        <v>1582</v>
      </c>
      <c r="B124">
        <v>45</v>
      </c>
      <c r="C124">
        <v>17.010000000000002</v>
      </c>
      <c r="D124" t="s">
        <v>833</v>
      </c>
    </row>
    <row r="125" spans="1:4" x14ac:dyDescent="0.3">
      <c r="A125" s="1">
        <v>1591</v>
      </c>
      <c r="B125">
        <v>45</v>
      </c>
      <c r="C125">
        <v>15.29</v>
      </c>
      <c r="D125" t="s">
        <v>833</v>
      </c>
    </row>
    <row r="126" spans="1:4" x14ac:dyDescent="0.3">
      <c r="A126" s="1">
        <v>1582</v>
      </c>
      <c r="B126">
        <v>45</v>
      </c>
      <c r="C126">
        <v>17.010000000000002</v>
      </c>
      <c r="D126" t="s">
        <v>833</v>
      </c>
    </row>
    <row r="127" spans="1:4" x14ac:dyDescent="0.3">
      <c r="A127" s="1">
        <v>1396</v>
      </c>
      <c r="B127">
        <v>45</v>
      </c>
      <c r="C127">
        <v>21.38</v>
      </c>
      <c r="D127" t="s">
        <v>833</v>
      </c>
    </row>
    <row r="128" spans="1:4" x14ac:dyDescent="0.3">
      <c r="A128" s="1">
        <v>1591</v>
      </c>
      <c r="B128">
        <v>45</v>
      </c>
      <c r="C128">
        <v>15.29</v>
      </c>
      <c r="D128" t="s">
        <v>833</v>
      </c>
    </row>
    <row r="129" spans="1:4" x14ac:dyDescent="0.3">
      <c r="A129" s="1">
        <v>1591</v>
      </c>
      <c r="B129">
        <v>45</v>
      </c>
      <c r="C129">
        <v>15.29</v>
      </c>
      <c r="D129" t="s">
        <v>833</v>
      </c>
    </row>
    <row r="130" spans="1:4" x14ac:dyDescent="0.3">
      <c r="A130" s="1">
        <v>1582</v>
      </c>
      <c r="B130">
        <v>45</v>
      </c>
      <c r="C130">
        <v>16.38</v>
      </c>
      <c r="D130" t="s">
        <v>833</v>
      </c>
    </row>
    <row r="131" spans="1:4" x14ac:dyDescent="0.3">
      <c r="A131" s="1">
        <v>1197</v>
      </c>
      <c r="B131">
        <v>45</v>
      </c>
      <c r="C131">
        <v>16.38</v>
      </c>
      <c r="D131" t="s">
        <v>833</v>
      </c>
    </row>
  </sheetData>
  <conditionalFormatting sqref="A1:A131">
    <cfRule type="cellIs" dxfId="70" priority="7" operator="lessThan">
      <formula>606</formula>
    </cfRule>
    <cfRule type="cellIs" dxfId="69" priority="8" operator="greaterThan">
      <formula>2182</formula>
    </cfRule>
  </conditionalFormatting>
  <conditionalFormatting sqref="A1:A1048576">
    <cfRule type="cellIs" dxfId="68" priority="5" operator="lessThan">
      <formula>619.5</formula>
    </cfRule>
    <cfRule type="cellIs" dxfId="67" priority="6" operator="greaterThan">
      <formula>2159.5</formula>
    </cfRule>
  </conditionalFormatting>
  <conditionalFormatting sqref="B1:B1048576">
    <cfRule type="cellIs" dxfId="66" priority="3" operator="lessThan">
      <formula>32.5</formula>
    </cfRule>
    <cfRule type="cellIs" dxfId="65" priority="4" operator="greaterThan">
      <formula>52.5</formula>
    </cfRule>
  </conditionalFormatting>
  <conditionalFormatting sqref="C1:C1048576">
    <cfRule type="cellIs" dxfId="64" priority="1" operator="lessThan">
      <formula>8.525</formula>
    </cfRule>
    <cfRule type="cellIs" dxfId="63" priority="2" operator="greaterThan">
      <formula>25.125</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1FAE0-58DB-4DCE-99D8-012AE45A57B0}">
  <dimension ref="A1:P164"/>
  <sheetViews>
    <sheetView topLeftCell="F13" workbookViewId="0">
      <selection activeCell="N16" sqref="N16"/>
    </sheetView>
  </sheetViews>
  <sheetFormatPr defaultRowHeight="14.4" x14ac:dyDescent="0.3"/>
  <cols>
    <col min="2" max="2" width="12.88671875" bestFit="1" customWidth="1"/>
    <col min="3" max="4" width="12.88671875" customWidth="1"/>
    <col min="5" max="5" width="22.88671875" bestFit="1" customWidth="1"/>
    <col min="6" max="7" width="22.88671875" customWidth="1"/>
    <col min="8" max="8" width="10.44140625" bestFit="1" customWidth="1"/>
    <col min="9" max="9" width="20.77734375" bestFit="1" customWidth="1"/>
    <col min="13" max="13" width="17.33203125" bestFit="1" customWidth="1"/>
    <col min="14" max="14" width="12.77734375" bestFit="1" customWidth="1"/>
    <col min="15" max="15" width="12.109375" bestFit="1" customWidth="1"/>
    <col min="16" max="16" width="12" bestFit="1" customWidth="1"/>
  </cols>
  <sheetData>
    <row r="1" spans="1:16" x14ac:dyDescent="0.3">
      <c r="A1" t="s">
        <v>1</v>
      </c>
      <c r="B1" t="s">
        <v>4</v>
      </c>
      <c r="C1" t="s">
        <v>2463</v>
      </c>
      <c r="D1" t="s">
        <v>2467</v>
      </c>
      <c r="E1" t="s">
        <v>11</v>
      </c>
      <c r="F1" t="s">
        <v>2463</v>
      </c>
      <c r="G1" t="s">
        <v>2467</v>
      </c>
      <c r="H1" t="s">
        <v>16</v>
      </c>
      <c r="I1" t="s">
        <v>18</v>
      </c>
      <c r="J1" t="s">
        <v>2463</v>
      </c>
      <c r="K1" t="s">
        <v>2467</v>
      </c>
    </row>
    <row r="2" spans="1:16" x14ac:dyDescent="0.3">
      <c r="A2" t="s">
        <v>235</v>
      </c>
      <c r="B2" s="1">
        <v>1196</v>
      </c>
      <c r="C2" s="1">
        <f>B2-$N$10</f>
        <v>31.865030674846594</v>
      </c>
      <c r="D2" s="1">
        <f>C2^2</f>
        <v>1015.3801799089143</v>
      </c>
      <c r="E2">
        <v>40</v>
      </c>
      <c r="F2">
        <f>E2-$O$10</f>
        <v>2.4171779141104324</v>
      </c>
      <c r="G2">
        <f>F2^2</f>
        <v>5.8427490684632604</v>
      </c>
      <c r="H2" t="s">
        <v>239</v>
      </c>
      <c r="I2">
        <v>12</v>
      </c>
      <c r="J2">
        <f>I2-$P$10</f>
        <v>-9.3471165644172203</v>
      </c>
      <c r="K2">
        <f>J2^2</f>
        <v>87.368588068802779</v>
      </c>
      <c r="M2" s="6"/>
      <c r="N2" s="7" t="s">
        <v>2470</v>
      </c>
      <c r="O2" s="6"/>
      <c r="P2" s="6"/>
    </row>
    <row r="3" spans="1:16" x14ac:dyDescent="0.3">
      <c r="A3" t="s">
        <v>235</v>
      </c>
      <c r="B3" s="1">
        <v>1196</v>
      </c>
      <c r="C3" s="1">
        <f t="shared" ref="C3:C66" si="0">B3-$N$10</f>
        <v>31.865030674846594</v>
      </c>
      <c r="D3" s="1">
        <f t="shared" ref="D3:D66" si="1">C3^2</f>
        <v>1015.3801799089143</v>
      </c>
      <c r="E3">
        <v>40</v>
      </c>
      <c r="F3">
        <f t="shared" ref="F3:F66" si="2">E3-$O$10</f>
        <v>2.4171779141104324</v>
      </c>
      <c r="G3">
        <f t="shared" ref="G3:G66" si="3">F3^2</f>
        <v>5.8427490684632604</v>
      </c>
      <c r="H3" t="s">
        <v>239</v>
      </c>
      <c r="I3">
        <v>12</v>
      </c>
      <c r="J3">
        <f t="shared" ref="J3:J66" si="4">I3-$P$10</f>
        <v>-9.3471165644172203</v>
      </c>
      <c r="K3">
        <f t="shared" ref="K3:K66" si="5">J3^2</f>
        <v>87.368588068802779</v>
      </c>
      <c r="M3" s="6"/>
      <c r="N3" s="6" t="s">
        <v>2456</v>
      </c>
      <c r="O3" s="6" t="s">
        <v>2449</v>
      </c>
      <c r="P3" s="6" t="s">
        <v>2458</v>
      </c>
    </row>
    <row r="4" spans="1:16" x14ac:dyDescent="0.3">
      <c r="A4" t="s">
        <v>235</v>
      </c>
      <c r="B4" s="1">
        <v>1196</v>
      </c>
      <c r="C4" s="1">
        <f t="shared" si="0"/>
        <v>31.865030674846594</v>
      </c>
      <c r="D4" s="1">
        <f t="shared" si="1"/>
        <v>1015.3801799089143</v>
      </c>
      <c r="E4">
        <v>40</v>
      </c>
      <c r="F4">
        <f t="shared" si="2"/>
        <v>2.4171779141104324</v>
      </c>
      <c r="G4">
        <f t="shared" si="3"/>
        <v>5.8427490684632604</v>
      </c>
      <c r="H4" t="s">
        <v>239</v>
      </c>
      <c r="I4">
        <v>11</v>
      </c>
      <c r="J4">
        <f t="shared" si="4"/>
        <v>-10.34711656441722</v>
      </c>
      <c r="K4">
        <f t="shared" si="5"/>
        <v>107.06282119763722</v>
      </c>
      <c r="M4" s="6" t="s">
        <v>2451</v>
      </c>
      <c r="N4" s="6">
        <f>QUARTILE(B:B,1)</f>
        <v>998</v>
      </c>
      <c r="O4" s="6">
        <f>QUARTILE(E:E,1)</f>
        <v>35</v>
      </c>
      <c r="P4" s="6">
        <f>QUARTILE(I:I,1)</f>
        <v>21.4</v>
      </c>
    </row>
    <row r="5" spans="1:16" x14ac:dyDescent="0.3">
      <c r="A5" t="s">
        <v>235</v>
      </c>
      <c r="B5" s="1">
        <v>1196</v>
      </c>
      <c r="C5" s="1">
        <f t="shared" si="0"/>
        <v>31.865030674846594</v>
      </c>
      <c r="D5" s="1">
        <f t="shared" si="1"/>
        <v>1015.3801799089143</v>
      </c>
      <c r="E5">
        <v>40</v>
      </c>
      <c r="F5">
        <f t="shared" si="2"/>
        <v>2.4171779141104324</v>
      </c>
      <c r="G5">
        <f t="shared" si="3"/>
        <v>5.8427490684632604</v>
      </c>
      <c r="H5" t="s">
        <v>239</v>
      </c>
      <c r="I5">
        <v>21.4</v>
      </c>
      <c r="J5">
        <f t="shared" si="4"/>
        <v>5.2883435582778304E-2</v>
      </c>
      <c r="K5">
        <f t="shared" si="5"/>
        <v>2.7966577590378626E-3</v>
      </c>
      <c r="M5" s="6" t="s">
        <v>2455</v>
      </c>
      <c r="N5" s="6">
        <f>QUARTILE(B:B,3)</f>
        <v>1248</v>
      </c>
      <c r="O5" s="6">
        <f>QUARTILE(E:E,3)</f>
        <v>42.5</v>
      </c>
      <c r="P5" s="6">
        <f>QUARTILE(I:I,3)</f>
        <v>22.28</v>
      </c>
    </row>
    <row r="6" spans="1:16" x14ac:dyDescent="0.3">
      <c r="A6" t="s">
        <v>235</v>
      </c>
      <c r="B6" s="1">
        <v>1196</v>
      </c>
      <c r="C6" s="1">
        <f t="shared" si="0"/>
        <v>31.865030674846594</v>
      </c>
      <c r="D6" s="1">
        <f t="shared" si="1"/>
        <v>1015.3801799089143</v>
      </c>
      <c r="E6">
        <v>40</v>
      </c>
      <c r="F6">
        <f t="shared" si="2"/>
        <v>2.4171779141104324</v>
      </c>
      <c r="G6">
        <f t="shared" si="3"/>
        <v>5.8427490684632604</v>
      </c>
      <c r="H6" t="s">
        <v>239</v>
      </c>
      <c r="I6">
        <v>21.4</v>
      </c>
      <c r="J6">
        <f t="shared" si="4"/>
        <v>5.2883435582778304E-2</v>
      </c>
      <c r="K6">
        <f t="shared" si="5"/>
        <v>2.7966577590378626E-3</v>
      </c>
      <c r="M6" s="6" t="s">
        <v>2452</v>
      </c>
      <c r="N6" s="6">
        <f>N5-N4</f>
        <v>250</v>
      </c>
      <c r="O6" s="6">
        <f>O5-O4</f>
        <v>7.5</v>
      </c>
      <c r="P6" s="6">
        <f>P5-P4</f>
        <v>0.88000000000000256</v>
      </c>
    </row>
    <row r="7" spans="1:16" x14ac:dyDescent="0.3">
      <c r="A7" t="s">
        <v>235</v>
      </c>
      <c r="B7" s="1">
        <v>998</v>
      </c>
      <c r="C7" s="1">
        <f t="shared" si="0"/>
        <v>-166.13496932515341</v>
      </c>
      <c r="D7" s="1">
        <f t="shared" si="1"/>
        <v>27600.828032669662</v>
      </c>
      <c r="E7">
        <v>35</v>
      </c>
      <c r="F7">
        <f t="shared" si="2"/>
        <v>-2.5828220858895676</v>
      </c>
      <c r="G7">
        <f t="shared" si="3"/>
        <v>6.6709699273589367</v>
      </c>
      <c r="H7" t="s">
        <v>147</v>
      </c>
      <c r="I7">
        <v>14</v>
      </c>
      <c r="J7">
        <f t="shared" si="4"/>
        <v>-7.3471165644172203</v>
      </c>
      <c r="K7">
        <f t="shared" si="5"/>
        <v>53.980121811133898</v>
      </c>
      <c r="M7" s="6" t="s">
        <v>2454</v>
      </c>
      <c r="N7" s="6">
        <f>N5+1.5*N6</f>
        <v>1623</v>
      </c>
      <c r="O7" s="6">
        <f>O5+1.5*O6</f>
        <v>53.75</v>
      </c>
      <c r="P7" s="6">
        <f>P5+1.5*P6</f>
        <v>23.600000000000005</v>
      </c>
    </row>
    <row r="8" spans="1:16" x14ac:dyDescent="0.3">
      <c r="A8" t="s">
        <v>235</v>
      </c>
      <c r="B8" s="1">
        <v>998</v>
      </c>
      <c r="C8" s="1">
        <f t="shared" si="0"/>
        <v>-166.13496932515341</v>
      </c>
      <c r="D8" s="1">
        <f t="shared" si="1"/>
        <v>27600.828032669662</v>
      </c>
      <c r="E8">
        <v>35</v>
      </c>
      <c r="F8">
        <f t="shared" si="2"/>
        <v>-2.5828220858895676</v>
      </c>
      <c r="G8">
        <f t="shared" si="3"/>
        <v>6.6709699273589367</v>
      </c>
      <c r="H8" t="s">
        <v>147</v>
      </c>
      <c r="I8">
        <v>14</v>
      </c>
      <c r="J8">
        <f t="shared" si="4"/>
        <v>-7.3471165644172203</v>
      </c>
      <c r="K8">
        <f t="shared" si="5"/>
        <v>53.980121811133898</v>
      </c>
      <c r="M8" s="6" t="s">
        <v>2453</v>
      </c>
      <c r="N8" s="6">
        <f>N4-1.5*N6</f>
        <v>623</v>
      </c>
      <c r="O8" s="6">
        <f>O4-1.5*O6</f>
        <v>23.75</v>
      </c>
      <c r="P8" s="6">
        <f>P4-1.5*P6</f>
        <v>20.079999999999995</v>
      </c>
    </row>
    <row r="9" spans="1:16" x14ac:dyDescent="0.3">
      <c r="A9" t="s">
        <v>235</v>
      </c>
      <c r="B9" s="1">
        <v>998</v>
      </c>
      <c r="C9" s="1">
        <f t="shared" si="0"/>
        <v>-166.13496932515341</v>
      </c>
      <c r="D9" s="1">
        <f t="shared" si="1"/>
        <v>27600.828032669662</v>
      </c>
      <c r="E9">
        <v>35</v>
      </c>
      <c r="F9">
        <f t="shared" si="2"/>
        <v>-2.5828220858895676</v>
      </c>
      <c r="G9">
        <f t="shared" si="3"/>
        <v>6.6709699273589367</v>
      </c>
      <c r="H9" t="s">
        <v>147</v>
      </c>
      <c r="I9">
        <v>19</v>
      </c>
      <c r="J9">
        <f t="shared" si="4"/>
        <v>-2.3471165644172203</v>
      </c>
      <c r="K9">
        <f t="shared" si="5"/>
        <v>5.5089561669616955</v>
      </c>
      <c r="M9" s="6" t="s">
        <v>2448</v>
      </c>
      <c r="N9" s="6">
        <f>MEDIAN(B:B)</f>
        <v>1197</v>
      </c>
      <c r="O9" s="6">
        <f>MEDIAN(E:E)</f>
        <v>37</v>
      </c>
      <c r="P9" s="6">
        <f>MEDIAN(I:I)</f>
        <v>21.4</v>
      </c>
    </row>
    <row r="10" spans="1:16" x14ac:dyDescent="0.3">
      <c r="A10" t="s">
        <v>235</v>
      </c>
      <c r="B10" s="1">
        <v>998</v>
      </c>
      <c r="C10" s="1">
        <f t="shared" si="0"/>
        <v>-166.13496932515341</v>
      </c>
      <c r="D10" s="1">
        <f t="shared" si="1"/>
        <v>27600.828032669662</v>
      </c>
      <c r="E10">
        <v>35</v>
      </c>
      <c r="F10">
        <f t="shared" si="2"/>
        <v>-2.5828220858895676</v>
      </c>
      <c r="G10">
        <f t="shared" si="3"/>
        <v>6.6709699273589367</v>
      </c>
      <c r="H10" t="s">
        <v>147</v>
      </c>
      <c r="I10">
        <v>14</v>
      </c>
      <c r="J10">
        <f t="shared" si="4"/>
        <v>-7.3471165644172203</v>
      </c>
      <c r="K10">
        <f t="shared" si="5"/>
        <v>53.980121811133898</v>
      </c>
      <c r="M10" s="6" t="s">
        <v>2459</v>
      </c>
      <c r="N10" s="6">
        <f>AVERAGE(B:B)</f>
        <v>1164.1349693251534</v>
      </c>
      <c r="O10" s="6">
        <f>AVERAGE(E:E)</f>
        <v>37.582822085889568</v>
      </c>
      <c r="P10" s="6">
        <f>AVERAGE(I:I)</f>
        <v>21.34711656441722</v>
      </c>
    </row>
    <row r="11" spans="1:16" x14ac:dyDescent="0.3">
      <c r="A11" t="s">
        <v>235</v>
      </c>
      <c r="B11" s="1">
        <v>998</v>
      </c>
      <c r="C11" s="1">
        <f t="shared" si="0"/>
        <v>-166.13496932515341</v>
      </c>
      <c r="D11" s="1">
        <f t="shared" si="1"/>
        <v>27600.828032669662</v>
      </c>
      <c r="E11">
        <v>35</v>
      </c>
      <c r="F11">
        <f t="shared" si="2"/>
        <v>-2.5828220858895676</v>
      </c>
      <c r="G11">
        <f t="shared" si="3"/>
        <v>6.6709699273589367</v>
      </c>
      <c r="H11" t="s">
        <v>147</v>
      </c>
      <c r="I11">
        <v>21.4</v>
      </c>
      <c r="J11">
        <f t="shared" si="4"/>
        <v>5.2883435582778304E-2</v>
      </c>
      <c r="K11">
        <f t="shared" si="5"/>
        <v>2.7966577590378626E-3</v>
      </c>
      <c r="M11" s="6" t="s">
        <v>2466</v>
      </c>
      <c r="N11" s="6">
        <f>AVERAGE(D:D)</f>
        <v>33723.306936655499</v>
      </c>
      <c r="O11" s="6">
        <f>AVERAGE(G:G)</f>
        <v>29.016146637058259</v>
      </c>
      <c r="P11" s="6">
        <f>AVERAGE(K:K)</f>
        <v>11.511437698069196</v>
      </c>
    </row>
    <row r="12" spans="1:16" x14ac:dyDescent="0.3">
      <c r="A12" t="s">
        <v>235</v>
      </c>
      <c r="B12" s="1">
        <v>998</v>
      </c>
      <c r="C12" s="1">
        <f t="shared" si="0"/>
        <v>-166.13496932515341</v>
      </c>
      <c r="D12" s="1">
        <f t="shared" si="1"/>
        <v>27600.828032669662</v>
      </c>
      <c r="E12">
        <v>35</v>
      </c>
      <c r="F12">
        <f t="shared" si="2"/>
        <v>-2.5828220858895676</v>
      </c>
      <c r="G12">
        <f t="shared" si="3"/>
        <v>6.6709699273589367</v>
      </c>
      <c r="H12" t="s">
        <v>147</v>
      </c>
      <c r="I12">
        <v>14</v>
      </c>
      <c r="J12">
        <f t="shared" si="4"/>
        <v>-7.3471165644172203</v>
      </c>
      <c r="K12">
        <f t="shared" si="5"/>
        <v>53.980121811133898</v>
      </c>
      <c r="M12" s="6" t="s">
        <v>2469</v>
      </c>
      <c r="N12" s="6">
        <f>SQRT(N11)</f>
        <v>183.63906702184994</v>
      </c>
      <c r="O12" s="6">
        <f>SQRT(O11)</f>
        <v>5.386663776128807</v>
      </c>
      <c r="P12" s="6">
        <f>SQRT(P11)</f>
        <v>3.3928509690331516</v>
      </c>
    </row>
    <row r="13" spans="1:16" x14ac:dyDescent="0.3">
      <c r="A13" t="s">
        <v>235</v>
      </c>
      <c r="B13" s="1">
        <v>998</v>
      </c>
      <c r="C13" s="1">
        <f t="shared" si="0"/>
        <v>-166.13496932515341</v>
      </c>
      <c r="D13" s="1">
        <f t="shared" si="1"/>
        <v>27600.828032669662</v>
      </c>
      <c r="E13">
        <v>35</v>
      </c>
      <c r="F13">
        <f t="shared" si="2"/>
        <v>-2.5828220858895676</v>
      </c>
      <c r="G13">
        <f t="shared" si="3"/>
        <v>6.6709699273589367</v>
      </c>
      <c r="H13" t="s">
        <v>147</v>
      </c>
      <c r="I13">
        <v>23</v>
      </c>
      <c r="J13">
        <f t="shared" si="4"/>
        <v>1.6528834355827797</v>
      </c>
      <c r="K13">
        <f t="shared" si="5"/>
        <v>2.7320236516239333</v>
      </c>
    </row>
    <row r="14" spans="1:16" x14ac:dyDescent="0.3">
      <c r="A14" t="s">
        <v>235</v>
      </c>
      <c r="B14" s="1">
        <v>998</v>
      </c>
      <c r="C14" s="1">
        <f t="shared" si="0"/>
        <v>-166.13496932515341</v>
      </c>
      <c r="D14" s="1">
        <f t="shared" si="1"/>
        <v>27600.828032669662</v>
      </c>
      <c r="E14">
        <v>37</v>
      </c>
      <c r="F14">
        <f t="shared" si="2"/>
        <v>-0.58282208588956763</v>
      </c>
      <c r="G14">
        <f t="shared" si="3"/>
        <v>0.33968158380066654</v>
      </c>
      <c r="H14" t="s">
        <v>147</v>
      </c>
      <c r="I14">
        <v>21.4</v>
      </c>
      <c r="J14">
        <f t="shared" si="4"/>
        <v>5.2883435582778304E-2</v>
      </c>
      <c r="K14">
        <f t="shared" si="5"/>
        <v>2.7966577590378626E-3</v>
      </c>
    </row>
    <row r="15" spans="1:16" x14ac:dyDescent="0.3">
      <c r="A15" t="s">
        <v>235</v>
      </c>
      <c r="B15" s="1">
        <v>998</v>
      </c>
      <c r="C15" s="1">
        <f t="shared" si="0"/>
        <v>-166.13496932515341</v>
      </c>
      <c r="D15" s="1">
        <f t="shared" si="1"/>
        <v>27600.828032669662</v>
      </c>
      <c r="E15">
        <v>35</v>
      </c>
      <c r="F15">
        <f t="shared" si="2"/>
        <v>-2.5828220858895676</v>
      </c>
      <c r="G15">
        <f t="shared" si="3"/>
        <v>6.6709699273589367</v>
      </c>
      <c r="H15" t="s">
        <v>147</v>
      </c>
      <c r="I15">
        <v>23</v>
      </c>
      <c r="J15">
        <f t="shared" si="4"/>
        <v>1.6528834355827797</v>
      </c>
      <c r="K15">
        <f t="shared" si="5"/>
        <v>2.7320236516239333</v>
      </c>
    </row>
    <row r="16" spans="1:16" x14ac:dyDescent="0.3">
      <c r="A16" t="s">
        <v>235</v>
      </c>
      <c r="B16" s="1">
        <v>998</v>
      </c>
      <c r="C16" s="1">
        <f t="shared" si="0"/>
        <v>-166.13496932515341</v>
      </c>
      <c r="D16" s="1">
        <f t="shared" si="1"/>
        <v>27600.828032669662</v>
      </c>
      <c r="E16">
        <v>35</v>
      </c>
      <c r="F16">
        <f t="shared" si="2"/>
        <v>-2.5828220858895676</v>
      </c>
      <c r="G16">
        <f t="shared" si="3"/>
        <v>6.6709699273589367</v>
      </c>
      <c r="H16" t="s">
        <v>147</v>
      </c>
      <c r="I16">
        <v>23</v>
      </c>
      <c r="J16">
        <f t="shared" si="4"/>
        <v>1.6528834355827797</v>
      </c>
      <c r="K16">
        <f t="shared" si="5"/>
        <v>2.7320236516239333</v>
      </c>
    </row>
    <row r="17" spans="1:11" x14ac:dyDescent="0.3">
      <c r="A17" t="s">
        <v>235</v>
      </c>
      <c r="B17" s="1">
        <v>998</v>
      </c>
      <c r="C17" s="1">
        <f t="shared" si="0"/>
        <v>-166.13496932515341</v>
      </c>
      <c r="D17" s="1">
        <f t="shared" si="1"/>
        <v>27600.828032669662</v>
      </c>
      <c r="E17">
        <v>35</v>
      </c>
      <c r="F17">
        <f t="shared" si="2"/>
        <v>-2.5828220858895676</v>
      </c>
      <c r="G17">
        <f t="shared" si="3"/>
        <v>6.6709699273589367</v>
      </c>
      <c r="H17" t="s">
        <v>147</v>
      </c>
      <c r="I17">
        <v>23</v>
      </c>
      <c r="J17">
        <f t="shared" si="4"/>
        <v>1.6528834355827797</v>
      </c>
      <c r="K17">
        <f t="shared" si="5"/>
        <v>2.7320236516239333</v>
      </c>
    </row>
    <row r="18" spans="1:11" x14ac:dyDescent="0.3">
      <c r="A18" t="s">
        <v>235</v>
      </c>
      <c r="B18" s="1">
        <v>998</v>
      </c>
      <c r="C18" s="1">
        <f t="shared" si="0"/>
        <v>-166.13496932515341</v>
      </c>
      <c r="D18" s="1">
        <f t="shared" si="1"/>
        <v>27600.828032669662</v>
      </c>
      <c r="E18">
        <v>35</v>
      </c>
      <c r="F18">
        <f t="shared" si="2"/>
        <v>-2.5828220858895676</v>
      </c>
      <c r="G18">
        <f t="shared" si="3"/>
        <v>6.6709699273589367</v>
      </c>
      <c r="H18" t="s">
        <v>147</v>
      </c>
      <c r="I18">
        <v>23</v>
      </c>
      <c r="J18">
        <f t="shared" si="4"/>
        <v>1.6528834355827797</v>
      </c>
      <c r="K18">
        <f t="shared" si="5"/>
        <v>2.7320236516239333</v>
      </c>
    </row>
    <row r="19" spans="1:11" x14ac:dyDescent="0.3">
      <c r="A19" t="s">
        <v>235</v>
      </c>
      <c r="B19" s="1">
        <v>998</v>
      </c>
      <c r="C19" s="1">
        <f t="shared" si="0"/>
        <v>-166.13496932515341</v>
      </c>
      <c r="D19" s="1">
        <f t="shared" si="1"/>
        <v>27600.828032669662</v>
      </c>
      <c r="E19">
        <v>35</v>
      </c>
      <c r="F19">
        <f t="shared" si="2"/>
        <v>-2.5828220858895676</v>
      </c>
      <c r="G19">
        <f t="shared" si="3"/>
        <v>6.6709699273589367</v>
      </c>
      <c r="H19" t="s">
        <v>147</v>
      </c>
      <c r="I19">
        <v>23</v>
      </c>
      <c r="J19">
        <f t="shared" si="4"/>
        <v>1.6528834355827797</v>
      </c>
      <c r="K19">
        <f t="shared" si="5"/>
        <v>2.7320236516239333</v>
      </c>
    </row>
    <row r="20" spans="1:11" x14ac:dyDescent="0.3">
      <c r="A20" t="s">
        <v>235</v>
      </c>
      <c r="B20" s="1">
        <v>998</v>
      </c>
      <c r="C20" s="1">
        <f t="shared" si="0"/>
        <v>-166.13496932515341</v>
      </c>
      <c r="D20" s="1">
        <f t="shared" si="1"/>
        <v>27600.828032669662</v>
      </c>
      <c r="E20">
        <v>35</v>
      </c>
      <c r="F20">
        <f t="shared" si="2"/>
        <v>-2.5828220858895676</v>
      </c>
      <c r="G20">
        <f t="shared" si="3"/>
        <v>6.6709699273589367</v>
      </c>
      <c r="H20" t="s">
        <v>147</v>
      </c>
      <c r="I20">
        <v>23</v>
      </c>
      <c r="J20">
        <f t="shared" si="4"/>
        <v>1.6528834355827797</v>
      </c>
      <c r="K20">
        <f t="shared" si="5"/>
        <v>2.7320236516239333</v>
      </c>
    </row>
    <row r="21" spans="1:11" x14ac:dyDescent="0.3">
      <c r="A21" t="s">
        <v>235</v>
      </c>
      <c r="B21" s="1">
        <v>998</v>
      </c>
      <c r="C21" s="1">
        <f t="shared" si="0"/>
        <v>-166.13496932515341</v>
      </c>
      <c r="D21" s="1">
        <f t="shared" si="1"/>
        <v>27600.828032669662</v>
      </c>
      <c r="E21">
        <v>35</v>
      </c>
      <c r="F21">
        <f t="shared" si="2"/>
        <v>-2.5828220858895676</v>
      </c>
      <c r="G21">
        <f t="shared" si="3"/>
        <v>6.6709699273589367</v>
      </c>
      <c r="H21" t="s">
        <v>147</v>
      </c>
      <c r="I21">
        <v>23</v>
      </c>
      <c r="J21">
        <f t="shared" si="4"/>
        <v>1.6528834355827797</v>
      </c>
      <c r="K21">
        <f t="shared" si="5"/>
        <v>2.7320236516239333</v>
      </c>
    </row>
    <row r="22" spans="1:11" x14ac:dyDescent="0.3">
      <c r="A22" t="s">
        <v>235</v>
      </c>
      <c r="B22" s="1">
        <v>998</v>
      </c>
      <c r="C22" s="1">
        <f t="shared" si="0"/>
        <v>-166.13496932515341</v>
      </c>
      <c r="D22" s="1">
        <f t="shared" si="1"/>
        <v>27600.828032669662</v>
      </c>
      <c r="E22">
        <v>35</v>
      </c>
      <c r="F22">
        <f t="shared" si="2"/>
        <v>-2.5828220858895676</v>
      </c>
      <c r="G22">
        <f t="shared" si="3"/>
        <v>6.6709699273589367</v>
      </c>
      <c r="H22" t="s">
        <v>147</v>
      </c>
      <c r="I22">
        <v>23</v>
      </c>
      <c r="J22">
        <f t="shared" si="4"/>
        <v>1.6528834355827797</v>
      </c>
      <c r="K22">
        <f t="shared" si="5"/>
        <v>2.7320236516239333</v>
      </c>
    </row>
    <row r="23" spans="1:11" x14ac:dyDescent="0.3">
      <c r="A23" t="s">
        <v>235</v>
      </c>
      <c r="B23" s="1">
        <v>1197</v>
      </c>
      <c r="C23" s="1">
        <f t="shared" si="0"/>
        <v>32.865030674846594</v>
      </c>
      <c r="D23" s="1">
        <f t="shared" si="1"/>
        <v>1080.1102412586076</v>
      </c>
      <c r="E23">
        <v>32</v>
      </c>
      <c r="F23">
        <f t="shared" si="2"/>
        <v>-5.5828220858895676</v>
      </c>
      <c r="G23">
        <f t="shared" si="3"/>
        <v>31.167902442696342</v>
      </c>
      <c r="H23" t="s">
        <v>147</v>
      </c>
      <c r="I23">
        <v>20.89</v>
      </c>
      <c r="J23">
        <f t="shared" si="4"/>
        <v>-0.45711656441721971</v>
      </c>
      <c r="K23">
        <f t="shared" si="5"/>
        <v>0.20895555346460218</v>
      </c>
    </row>
    <row r="24" spans="1:11" x14ac:dyDescent="0.3">
      <c r="A24" t="s">
        <v>235</v>
      </c>
      <c r="B24" s="1">
        <v>1197</v>
      </c>
      <c r="C24" s="1">
        <f t="shared" si="0"/>
        <v>32.865030674846594</v>
      </c>
      <c r="D24" s="1">
        <f t="shared" si="1"/>
        <v>1080.1102412586076</v>
      </c>
      <c r="E24">
        <v>32</v>
      </c>
      <c r="F24">
        <f t="shared" si="2"/>
        <v>-5.5828220858895676</v>
      </c>
      <c r="G24">
        <f t="shared" si="3"/>
        <v>31.167902442696342</v>
      </c>
      <c r="H24" t="s">
        <v>147</v>
      </c>
      <c r="I24">
        <v>20.89</v>
      </c>
      <c r="J24">
        <f t="shared" si="4"/>
        <v>-0.45711656441721971</v>
      </c>
      <c r="K24">
        <f t="shared" si="5"/>
        <v>0.20895555346460218</v>
      </c>
    </row>
    <row r="25" spans="1:11" x14ac:dyDescent="0.3">
      <c r="A25" t="s">
        <v>235</v>
      </c>
      <c r="B25" s="1">
        <v>1197</v>
      </c>
      <c r="C25" s="1">
        <f t="shared" si="0"/>
        <v>32.865030674846594</v>
      </c>
      <c r="D25" s="1">
        <f t="shared" si="1"/>
        <v>1080.1102412586076</v>
      </c>
      <c r="E25">
        <v>32</v>
      </c>
      <c r="F25">
        <f t="shared" si="2"/>
        <v>-5.5828220858895676</v>
      </c>
      <c r="G25">
        <f t="shared" si="3"/>
        <v>31.167902442696342</v>
      </c>
      <c r="H25" t="s">
        <v>147</v>
      </c>
      <c r="I25">
        <v>20.89</v>
      </c>
      <c r="J25">
        <f t="shared" si="4"/>
        <v>-0.45711656441721971</v>
      </c>
      <c r="K25">
        <f t="shared" si="5"/>
        <v>0.20895555346460218</v>
      </c>
    </row>
    <row r="26" spans="1:11" x14ac:dyDescent="0.3">
      <c r="A26" t="s">
        <v>235</v>
      </c>
      <c r="B26" s="1">
        <v>1197</v>
      </c>
      <c r="C26" s="1">
        <f t="shared" si="0"/>
        <v>32.865030674846594</v>
      </c>
      <c r="D26" s="1">
        <f t="shared" si="1"/>
        <v>1080.1102412586076</v>
      </c>
      <c r="E26">
        <v>32</v>
      </c>
      <c r="F26">
        <f t="shared" si="2"/>
        <v>-5.5828220858895676</v>
      </c>
      <c r="G26">
        <f t="shared" si="3"/>
        <v>31.167902442696342</v>
      </c>
      <c r="H26" t="s">
        <v>147</v>
      </c>
      <c r="I26">
        <v>20.89</v>
      </c>
      <c r="J26">
        <f t="shared" si="4"/>
        <v>-0.45711656441721971</v>
      </c>
      <c r="K26">
        <f t="shared" si="5"/>
        <v>0.20895555346460218</v>
      </c>
    </row>
    <row r="27" spans="1:11" x14ac:dyDescent="0.3">
      <c r="A27" t="s">
        <v>235</v>
      </c>
      <c r="B27" s="1">
        <v>1197</v>
      </c>
      <c r="C27" s="1">
        <f t="shared" si="0"/>
        <v>32.865030674846594</v>
      </c>
      <c r="D27" s="1">
        <f t="shared" si="1"/>
        <v>1080.1102412586076</v>
      </c>
      <c r="E27">
        <v>32</v>
      </c>
      <c r="F27">
        <f t="shared" si="2"/>
        <v>-5.5828220858895676</v>
      </c>
      <c r="G27">
        <f t="shared" si="3"/>
        <v>31.167902442696342</v>
      </c>
      <c r="H27" t="s">
        <v>147</v>
      </c>
      <c r="I27">
        <v>20.89</v>
      </c>
      <c r="J27">
        <f t="shared" si="4"/>
        <v>-0.45711656441721971</v>
      </c>
      <c r="K27">
        <f t="shared" si="5"/>
        <v>0.20895555346460218</v>
      </c>
    </row>
    <row r="28" spans="1:11" x14ac:dyDescent="0.3">
      <c r="A28" t="s">
        <v>235</v>
      </c>
      <c r="B28" s="1">
        <v>1197</v>
      </c>
      <c r="C28" s="1">
        <f t="shared" si="0"/>
        <v>32.865030674846594</v>
      </c>
      <c r="D28" s="1">
        <f t="shared" si="1"/>
        <v>1080.1102412586076</v>
      </c>
      <c r="E28">
        <v>32</v>
      </c>
      <c r="F28">
        <f t="shared" si="2"/>
        <v>-5.5828220858895676</v>
      </c>
      <c r="G28">
        <f t="shared" si="3"/>
        <v>31.167902442696342</v>
      </c>
      <c r="H28" t="s">
        <v>147</v>
      </c>
      <c r="I28">
        <v>15.1</v>
      </c>
      <c r="J28">
        <f t="shared" si="4"/>
        <v>-6.2471165644172206</v>
      </c>
      <c r="K28">
        <f t="shared" si="5"/>
        <v>39.026465369416016</v>
      </c>
    </row>
    <row r="29" spans="1:11" x14ac:dyDescent="0.3">
      <c r="A29" t="s">
        <v>235</v>
      </c>
      <c r="B29" s="1">
        <v>1197</v>
      </c>
      <c r="C29" s="1">
        <f t="shared" si="0"/>
        <v>32.865030674846594</v>
      </c>
      <c r="D29" s="1">
        <f t="shared" si="1"/>
        <v>1080.1102412586076</v>
      </c>
      <c r="E29">
        <v>32</v>
      </c>
      <c r="F29">
        <f t="shared" si="2"/>
        <v>-5.5828220858895676</v>
      </c>
      <c r="G29">
        <f t="shared" si="3"/>
        <v>31.167902442696342</v>
      </c>
      <c r="H29" t="s">
        <v>147</v>
      </c>
      <c r="I29">
        <v>20.89</v>
      </c>
      <c r="J29">
        <f t="shared" si="4"/>
        <v>-0.45711656441721971</v>
      </c>
      <c r="K29">
        <f t="shared" si="5"/>
        <v>0.20895555346460218</v>
      </c>
    </row>
    <row r="30" spans="1:11" x14ac:dyDescent="0.3">
      <c r="A30" t="s">
        <v>235</v>
      </c>
      <c r="B30" s="1">
        <v>1248</v>
      </c>
      <c r="C30" s="1">
        <f t="shared" si="0"/>
        <v>83.865030674846594</v>
      </c>
      <c r="D30" s="1">
        <f t="shared" si="1"/>
        <v>7033.34337009296</v>
      </c>
      <c r="E30">
        <v>42</v>
      </c>
      <c r="F30">
        <f t="shared" si="2"/>
        <v>4.4171779141104324</v>
      </c>
      <c r="G30">
        <f t="shared" si="3"/>
        <v>19.511460724904989</v>
      </c>
      <c r="H30" t="s">
        <v>509</v>
      </c>
      <c r="I30">
        <v>14.6</v>
      </c>
      <c r="J30">
        <f t="shared" si="4"/>
        <v>-6.7471165644172206</v>
      </c>
      <c r="K30">
        <f t="shared" si="5"/>
        <v>45.523581933833242</v>
      </c>
    </row>
    <row r="31" spans="1:11" x14ac:dyDescent="0.3">
      <c r="A31" t="s">
        <v>235</v>
      </c>
      <c r="B31" s="1">
        <v>1197</v>
      </c>
      <c r="C31" s="1">
        <f t="shared" si="0"/>
        <v>32.865030674846594</v>
      </c>
      <c r="D31" s="1">
        <f t="shared" si="1"/>
        <v>1080.1102412586076</v>
      </c>
      <c r="E31">
        <v>42</v>
      </c>
      <c r="F31">
        <f t="shared" si="2"/>
        <v>4.4171779141104324</v>
      </c>
      <c r="G31">
        <f t="shared" si="3"/>
        <v>19.511460724904989</v>
      </c>
      <c r="H31" t="s">
        <v>509</v>
      </c>
      <c r="I31">
        <v>16.3</v>
      </c>
      <c r="J31">
        <f t="shared" si="4"/>
        <v>-5.0471165644172196</v>
      </c>
      <c r="K31">
        <f t="shared" si="5"/>
        <v>25.473385614814678</v>
      </c>
    </row>
    <row r="32" spans="1:11" x14ac:dyDescent="0.3">
      <c r="A32" t="s">
        <v>235</v>
      </c>
      <c r="B32" s="1">
        <v>1197</v>
      </c>
      <c r="C32" s="1">
        <f t="shared" si="0"/>
        <v>32.865030674846594</v>
      </c>
      <c r="D32" s="1">
        <f t="shared" si="1"/>
        <v>1080.1102412586076</v>
      </c>
      <c r="E32">
        <v>42</v>
      </c>
      <c r="F32">
        <f t="shared" si="2"/>
        <v>4.4171779141104324</v>
      </c>
      <c r="G32">
        <f t="shared" si="3"/>
        <v>19.511460724904989</v>
      </c>
      <c r="H32" t="s">
        <v>509</v>
      </c>
      <c r="I32">
        <v>21.4</v>
      </c>
      <c r="J32">
        <f t="shared" si="4"/>
        <v>5.2883435582778304E-2</v>
      </c>
      <c r="K32">
        <f t="shared" si="5"/>
        <v>2.7966577590378626E-3</v>
      </c>
    </row>
    <row r="33" spans="1:11" x14ac:dyDescent="0.3">
      <c r="A33" t="s">
        <v>235</v>
      </c>
      <c r="B33" s="1">
        <v>1197</v>
      </c>
      <c r="C33" s="1">
        <f t="shared" si="0"/>
        <v>32.865030674846594</v>
      </c>
      <c r="D33" s="1">
        <f t="shared" si="1"/>
        <v>1080.1102412586076</v>
      </c>
      <c r="E33">
        <v>37</v>
      </c>
      <c r="F33">
        <f t="shared" si="2"/>
        <v>-0.58282208588956763</v>
      </c>
      <c r="G33">
        <f t="shared" si="3"/>
        <v>0.33968158380066654</v>
      </c>
      <c r="H33" t="s">
        <v>509</v>
      </c>
      <c r="I33">
        <v>16.3</v>
      </c>
      <c r="J33">
        <f t="shared" si="4"/>
        <v>-5.0471165644172196</v>
      </c>
      <c r="K33">
        <f t="shared" si="5"/>
        <v>25.473385614814678</v>
      </c>
    </row>
    <row r="34" spans="1:11" x14ac:dyDescent="0.3">
      <c r="A34" t="s">
        <v>235</v>
      </c>
      <c r="B34" s="1">
        <v>1197</v>
      </c>
      <c r="C34" s="1">
        <f t="shared" si="0"/>
        <v>32.865030674846594</v>
      </c>
      <c r="D34" s="1">
        <f t="shared" si="1"/>
        <v>1080.1102412586076</v>
      </c>
      <c r="E34">
        <v>37</v>
      </c>
      <c r="F34">
        <f t="shared" si="2"/>
        <v>-0.58282208588956763</v>
      </c>
      <c r="G34">
        <f t="shared" si="3"/>
        <v>0.33968158380066654</v>
      </c>
      <c r="H34" t="s">
        <v>509</v>
      </c>
      <c r="I34">
        <v>16.3</v>
      </c>
      <c r="J34">
        <f t="shared" si="4"/>
        <v>-5.0471165644172196</v>
      </c>
      <c r="K34">
        <f t="shared" si="5"/>
        <v>25.473385614814678</v>
      </c>
    </row>
    <row r="35" spans="1:11" x14ac:dyDescent="0.3">
      <c r="A35" t="s">
        <v>235</v>
      </c>
      <c r="B35" s="1">
        <v>1248</v>
      </c>
      <c r="C35" s="1">
        <f t="shared" si="0"/>
        <v>83.865030674846594</v>
      </c>
      <c r="D35" s="1">
        <f t="shared" si="1"/>
        <v>7033.34337009296</v>
      </c>
      <c r="E35">
        <v>37</v>
      </c>
      <c r="F35">
        <f t="shared" si="2"/>
        <v>-0.58282208588956763</v>
      </c>
      <c r="G35">
        <f t="shared" si="3"/>
        <v>0.33968158380066654</v>
      </c>
      <c r="H35" t="s">
        <v>509</v>
      </c>
      <c r="I35">
        <v>28.4</v>
      </c>
      <c r="J35">
        <f t="shared" si="4"/>
        <v>7.0528834355827783</v>
      </c>
      <c r="K35">
        <f t="shared" si="5"/>
        <v>49.743164755917931</v>
      </c>
    </row>
    <row r="36" spans="1:11" x14ac:dyDescent="0.3">
      <c r="A36" t="s">
        <v>235</v>
      </c>
      <c r="B36" s="1">
        <v>1197</v>
      </c>
      <c r="C36" s="1">
        <f t="shared" si="0"/>
        <v>32.865030674846594</v>
      </c>
      <c r="D36" s="1">
        <f t="shared" si="1"/>
        <v>1080.1102412586076</v>
      </c>
      <c r="E36">
        <v>37</v>
      </c>
      <c r="F36">
        <f t="shared" si="2"/>
        <v>-0.58282208588956763</v>
      </c>
      <c r="G36">
        <f t="shared" si="3"/>
        <v>0.33968158380066654</v>
      </c>
      <c r="H36" t="s">
        <v>509</v>
      </c>
      <c r="I36">
        <v>16.3</v>
      </c>
      <c r="J36">
        <f t="shared" si="4"/>
        <v>-5.0471165644172196</v>
      </c>
      <c r="K36">
        <f t="shared" si="5"/>
        <v>25.473385614814678</v>
      </c>
    </row>
    <row r="37" spans="1:11" x14ac:dyDescent="0.3">
      <c r="A37" t="s">
        <v>235</v>
      </c>
      <c r="B37" s="1">
        <v>1248</v>
      </c>
      <c r="C37" s="1">
        <f t="shared" si="0"/>
        <v>83.865030674846594</v>
      </c>
      <c r="D37" s="1">
        <f t="shared" si="1"/>
        <v>7033.34337009296</v>
      </c>
      <c r="E37">
        <v>37</v>
      </c>
      <c r="F37">
        <f t="shared" si="2"/>
        <v>-0.58282208588956763</v>
      </c>
      <c r="G37">
        <f t="shared" si="3"/>
        <v>0.33968158380066654</v>
      </c>
      <c r="H37" t="s">
        <v>509</v>
      </c>
      <c r="I37">
        <v>28.4</v>
      </c>
      <c r="J37">
        <f t="shared" si="4"/>
        <v>7.0528834355827783</v>
      </c>
      <c r="K37">
        <f t="shared" si="5"/>
        <v>49.743164755917931</v>
      </c>
    </row>
    <row r="38" spans="1:11" x14ac:dyDescent="0.3">
      <c r="A38" t="s">
        <v>235</v>
      </c>
      <c r="B38" s="1">
        <v>1197</v>
      </c>
      <c r="C38" s="1">
        <f t="shared" si="0"/>
        <v>32.865030674846594</v>
      </c>
      <c r="D38" s="1">
        <f t="shared" si="1"/>
        <v>1080.1102412586076</v>
      </c>
      <c r="E38">
        <v>37</v>
      </c>
      <c r="F38">
        <f t="shared" si="2"/>
        <v>-0.58282208588956763</v>
      </c>
      <c r="G38">
        <f t="shared" si="3"/>
        <v>0.33968158380066654</v>
      </c>
      <c r="H38" t="s">
        <v>509</v>
      </c>
      <c r="I38">
        <v>16.3</v>
      </c>
      <c r="J38">
        <f t="shared" si="4"/>
        <v>-5.0471165644172196</v>
      </c>
      <c r="K38">
        <f t="shared" si="5"/>
        <v>25.473385614814678</v>
      </c>
    </row>
    <row r="39" spans="1:11" x14ac:dyDescent="0.3">
      <c r="A39" t="s">
        <v>235</v>
      </c>
      <c r="B39" s="1">
        <v>1248</v>
      </c>
      <c r="C39" s="1">
        <f t="shared" si="0"/>
        <v>83.865030674846594</v>
      </c>
      <c r="D39" s="1">
        <f t="shared" si="1"/>
        <v>7033.34337009296</v>
      </c>
      <c r="E39">
        <v>37</v>
      </c>
      <c r="F39">
        <f t="shared" si="2"/>
        <v>-0.58282208588956763</v>
      </c>
      <c r="G39">
        <f t="shared" si="3"/>
        <v>0.33968158380066654</v>
      </c>
      <c r="H39" t="s">
        <v>509</v>
      </c>
      <c r="I39">
        <v>28.4</v>
      </c>
      <c r="J39">
        <f t="shared" si="4"/>
        <v>7.0528834355827783</v>
      </c>
      <c r="K39">
        <f t="shared" si="5"/>
        <v>49.743164755917931</v>
      </c>
    </row>
    <row r="40" spans="1:11" x14ac:dyDescent="0.3">
      <c r="A40" t="s">
        <v>235</v>
      </c>
      <c r="B40" s="1">
        <v>1248</v>
      </c>
      <c r="C40" s="1">
        <f t="shared" si="0"/>
        <v>83.865030674846594</v>
      </c>
      <c r="D40" s="1">
        <f t="shared" si="1"/>
        <v>7033.34337009296</v>
      </c>
      <c r="E40">
        <v>37</v>
      </c>
      <c r="F40">
        <f t="shared" si="2"/>
        <v>-0.58282208588956763</v>
      </c>
      <c r="G40">
        <f t="shared" si="3"/>
        <v>0.33968158380066654</v>
      </c>
      <c r="H40" t="s">
        <v>509</v>
      </c>
      <c r="I40">
        <v>28.4</v>
      </c>
      <c r="J40">
        <f t="shared" si="4"/>
        <v>7.0528834355827783</v>
      </c>
      <c r="K40">
        <f t="shared" si="5"/>
        <v>49.743164755917931</v>
      </c>
    </row>
    <row r="41" spans="1:11" x14ac:dyDescent="0.3">
      <c r="A41" t="s">
        <v>235</v>
      </c>
      <c r="B41" s="1">
        <v>1197</v>
      </c>
      <c r="C41" s="1">
        <f t="shared" si="0"/>
        <v>32.865030674846594</v>
      </c>
      <c r="D41" s="1">
        <f t="shared" si="1"/>
        <v>1080.1102412586076</v>
      </c>
      <c r="E41">
        <v>37</v>
      </c>
      <c r="F41">
        <f t="shared" si="2"/>
        <v>-0.58282208588956763</v>
      </c>
      <c r="G41">
        <f t="shared" si="3"/>
        <v>0.33968158380066654</v>
      </c>
      <c r="H41" t="s">
        <v>509</v>
      </c>
      <c r="I41">
        <v>16.3</v>
      </c>
      <c r="J41">
        <f t="shared" si="4"/>
        <v>-5.0471165644172196</v>
      </c>
      <c r="K41">
        <f t="shared" si="5"/>
        <v>25.473385614814678</v>
      </c>
    </row>
    <row r="42" spans="1:11" x14ac:dyDescent="0.3">
      <c r="A42" t="s">
        <v>235</v>
      </c>
      <c r="B42" s="1">
        <v>1197</v>
      </c>
      <c r="C42" s="1">
        <f t="shared" si="0"/>
        <v>32.865030674846594</v>
      </c>
      <c r="D42" s="1">
        <f t="shared" si="1"/>
        <v>1080.1102412586076</v>
      </c>
      <c r="E42">
        <v>37</v>
      </c>
      <c r="F42">
        <f t="shared" si="2"/>
        <v>-0.58282208588956763</v>
      </c>
      <c r="G42">
        <f t="shared" si="3"/>
        <v>0.33968158380066654</v>
      </c>
      <c r="H42" t="s">
        <v>509</v>
      </c>
      <c r="I42">
        <v>16.3</v>
      </c>
      <c r="J42">
        <f t="shared" si="4"/>
        <v>-5.0471165644172196</v>
      </c>
      <c r="K42">
        <f t="shared" si="5"/>
        <v>25.473385614814678</v>
      </c>
    </row>
    <row r="43" spans="1:11" x14ac:dyDescent="0.3">
      <c r="A43" t="s">
        <v>235</v>
      </c>
      <c r="B43" s="1">
        <v>1197</v>
      </c>
      <c r="C43" s="1">
        <f t="shared" si="0"/>
        <v>32.865030674846594</v>
      </c>
      <c r="D43" s="1">
        <f t="shared" si="1"/>
        <v>1080.1102412586076</v>
      </c>
      <c r="E43">
        <v>37</v>
      </c>
      <c r="F43">
        <f t="shared" si="2"/>
        <v>-0.58282208588956763</v>
      </c>
      <c r="G43">
        <f t="shared" si="3"/>
        <v>0.33968158380066654</v>
      </c>
      <c r="H43" t="s">
        <v>509</v>
      </c>
      <c r="I43">
        <v>16.3</v>
      </c>
      <c r="J43">
        <f t="shared" si="4"/>
        <v>-5.0471165644172196</v>
      </c>
      <c r="K43">
        <f t="shared" si="5"/>
        <v>25.473385614814678</v>
      </c>
    </row>
    <row r="44" spans="1:11" x14ac:dyDescent="0.3">
      <c r="A44" t="s">
        <v>235</v>
      </c>
      <c r="B44" s="1">
        <v>1248</v>
      </c>
      <c r="C44" s="1">
        <f t="shared" si="0"/>
        <v>83.865030674846594</v>
      </c>
      <c r="D44" s="1">
        <f t="shared" si="1"/>
        <v>7033.34337009296</v>
      </c>
      <c r="E44">
        <v>37</v>
      </c>
      <c r="F44">
        <f t="shared" si="2"/>
        <v>-0.58282208588956763</v>
      </c>
      <c r="G44">
        <f t="shared" si="3"/>
        <v>0.33968158380066654</v>
      </c>
      <c r="H44" t="s">
        <v>509</v>
      </c>
      <c r="I44">
        <v>28.4</v>
      </c>
      <c r="J44">
        <f t="shared" si="4"/>
        <v>7.0528834355827783</v>
      </c>
      <c r="K44">
        <f t="shared" si="5"/>
        <v>49.743164755917931</v>
      </c>
    </row>
    <row r="45" spans="1:11" x14ac:dyDescent="0.3">
      <c r="A45" t="s">
        <v>235</v>
      </c>
      <c r="B45" s="1">
        <v>1248</v>
      </c>
      <c r="C45" s="1">
        <f t="shared" si="0"/>
        <v>83.865030674846594</v>
      </c>
      <c r="D45" s="1">
        <f t="shared" si="1"/>
        <v>7033.34337009296</v>
      </c>
      <c r="E45">
        <v>37</v>
      </c>
      <c r="F45">
        <f t="shared" si="2"/>
        <v>-0.58282208588956763</v>
      </c>
      <c r="G45">
        <f t="shared" si="3"/>
        <v>0.33968158380066654</v>
      </c>
      <c r="H45" t="s">
        <v>509</v>
      </c>
      <c r="I45">
        <v>28.4</v>
      </c>
      <c r="J45">
        <f t="shared" si="4"/>
        <v>7.0528834355827783</v>
      </c>
      <c r="K45">
        <f t="shared" si="5"/>
        <v>49.743164755917931</v>
      </c>
    </row>
    <row r="46" spans="1:11" x14ac:dyDescent="0.3">
      <c r="A46" t="s">
        <v>235</v>
      </c>
      <c r="B46" s="1">
        <v>1248</v>
      </c>
      <c r="C46" s="1">
        <f t="shared" si="0"/>
        <v>83.865030674846594</v>
      </c>
      <c r="D46" s="1">
        <f t="shared" si="1"/>
        <v>7033.34337009296</v>
      </c>
      <c r="E46">
        <v>37</v>
      </c>
      <c r="F46">
        <f t="shared" si="2"/>
        <v>-0.58282208588956763</v>
      </c>
      <c r="G46">
        <f t="shared" si="3"/>
        <v>0.33968158380066654</v>
      </c>
      <c r="H46" t="s">
        <v>509</v>
      </c>
      <c r="I46">
        <v>28.4</v>
      </c>
      <c r="J46">
        <f t="shared" si="4"/>
        <v>7.0528834355827783</v>
      </c>
      <c r="K46">
        <f t="shared" si="5"/>
        <v>49.743164755917931</v>
      </c>
    </row>
    <row r="47" spans="1:11" x14ac:dyDescent="0.3">
      <c r="A47" t="s">
        <v>235</v>
      </c>
      <c r="B47" s="1">
        <v>796</v>
      </c>
      <c r="C47" s="1">
        <f t="shared" si="0"/>
        <v>-368.13496932515341</v>
      </c>
      <c r="D47" s="1">
        <f t="shared" si="1"/>
        <v>135523.35564003163</v>
      </c>
      <c r="E47">
        <v>35</v>
      </c>
      <c r="F47">
        <f t="shared" si="2"/>
        <v>-2.5828220858895676</v>
      </c>
      <c r="G47">
        <f t="shared" si="3"/>
        <v>6.6709699273589367</v>
      </c>
      <c r="H47" t="s">
        <v>147</v>
      </c>
      <c r="I47">
        <v>21.4</v>
      </c>
      <c r="J47">
        <f t="shared" si="4"/>
        <v>5.2883435582778304E-2</v>
      </c>
      <c r="K47">
        <f t="shared" si="5"/>
        <v>2.7966577590378626E-3</v>
      </c>
    </row>
    <row r="48" spans="1:11" x14ac:dyDescent="0.3">
      <c r="A48" t="s">
        <v>235</v>
      </c>
      <c r="B48" s="1">
        <v>796</v>
      </c>
      <c r="C48" s="1">
        <f t="shared" si="0"/>
        <v>-368.13496932515341</v>
      </c>
      <c r="D48" s="1">
        <f t="shared" si="1"/>
        <v>135523.35564003163</v>
      </c>
      <c r="E48">
        <v>35</v>
      </c>
      <c r="F48">
        <f t="shared" si="2"/>
        <v>-2.5828220858895676</v>
      </c>
      <c r="G48">
        <f t="shared" si="3"/>
        <v>6.6709699273589367</v>
      </c>
      <c r="H48" t="s">
        <v>147</v>
      </c>
      <c r="I48">
        <v>21.4</v>
      </c>
      <c r="J48">
        <f t="shared" si="4"/>
        <v>5.2883435582778304E-2</v>
      </c>
      <c r="K48">
        <f t="shared" si="5"/>
        <v>2.7966577590378626E-3</v>
      </c>
    </row>
    <row r="49" spans="1:11" x14ac:dyDescent="0.3">
      <c r="A49" t="s">
        <v>235</v>
      </c>
      <c r="B49" s="1">
        <v>796</v>
      </c>
      <c r="C49" s="1">
        <f t="shared" si="0"/>
        <v>-368.13496932515341</v>
      </c>
      <c r="D49" s="1">
        <f t="shared" si="1"/>
        <v>135523.35564003163</v>
      </c>
      <c r="E49">
        <v>35</v>
      </c>
      <c r="F49">
        <f t="shared" si="2"/>
        <v>-2.5828220858895676</v>
      </c>
      <c r="G49">
        <f t="shared" si="3"/>
        <v>6.6709699273589367</v>
      </c>
      <c r="H49" t="s">
        <v>147</v>
      </c>
      <c r="I49">
        <v>21.4</v>
      </c>
      <c r="J49">
        <f t="shared" si="4"/>
        <v>5.2883435582778304E-2</v>
      </c>
      <c r="K49">
        <f t="shared" si="5"/>
        <v>2.7966577590378626E-3</v>
      </c>
    </row>
    <row r="50" spans="1:11" x14ac:dyDescent="0.3">
      <c r="A50" t="s">
        <v>235</v>
      </c>
      <c r="B50" s="1">
        <v>796</v>
      </c>
      <c r="C50" s="1">
        <f t="shared" si="0"/>
        <v>-368.13496932515341</v>
      </c>
      <c r="D50" s="1">
        <f t="shared" si="1"/>
        <v>135523.35564003163</v>
      </c>
      <c r="E50">
        <v>35</v>
      </c>
      <c r="F50">
        <f t="shared" si="2"/>
        <v>-2.5828220858895676</v>
      </c>
      <c r="G50">
        <f t="shared" si="3"/>
        <v>6.6709699273589367</v>
      </c>
      <c r="H50" t="s">
        <v>147</v>
      </c>
      <c r="I50">
        <v>21.4</v>
      </c>
      <c r="J50">
        <f t="shared" si="4"/>
        <v>5.2883435582778304E-2</v>
      </c>
      <c r="K50">
        <f t="shared" si="5"/>
        <v>2.7966577590378626E-3</v>
      </c>
    </row>
    <row r="51" spans="1:11" x14ac:dyDescent="0.3">
      <c r="A51" t="s">
        <v>235</v>
      </c>
      <c r="B51" s="1">
        <v>796</v>
      </c>
      <c r="C51" s="1">
        <f t="shared" si="0"/>
        <v>-368.13496932515341</v>
      </c>
      <c r="D51" s="1">
        <f t="shared" si="1"/>
        <v>135523.35564003163</v>
      </c>
      <c r="E51">
        <v>35</v>
      </c>
      <c r="F51">
        <f t="shared" si="2"/>
        <v>-2.5828220858895676</v>
      </c>
      <c r="G51">
        <f t="shared" si="3"/>
        <v>6.6709699273589367</v>
      </c>
      <c r="H51" t="s">
        <v>147</v>
      </c>
      <c r="I51">
        <v>21.4</v>
      </c>
      <c r="J51">
        <f t="shared" si="4"/>
        <v>5.2883435582778304E-2</v>
      </c>
      <c r="K51">
        <f t="shared" si="5"/>
        <v>2.7966577590378626E-3</v>
      </c>
    </row>
    <row r="52" spans="1:11" x14ac:dyDescent="0.3">
      <c r="A52" t="s">
        <v>235</v>
      </c>
      <c r="B52" s="1">
        <v>796</v>
      </c>
      <c r="C52" s="1">
        <f t="shared" si="0"/>
        <v>-368.13496932515341</v>
      </c>
      <c r="D52" s="1">
        <f t="shared" si="1"/>
        <v>135523.35564003163</v>
      </c>
      <c r="E52">
        <v>35</v>
      </c>
      <c r="F52">
        <f t="shared" si="2"/>
        <v>-2.5828220858895676</v>
      </c>
      <c r="G52">
        <f t="shared" si="3"/>
        <v>6.6709699273589367</v>
      </c>
      <c r="H52" t="s">
        <v>147</v>
      </c>
      <c r="I52">
        <v>21.4</v>
      </c>
      <c r="J52">
        <f t="shared" si="4"/>
        <v>5.2883435582778304E-2</v>
      </c>
      <c r="K52">
        <f t="shared" si="5"/>
        <v>2.7966577590378626E-3</v>
      </c>
    </row>
    <row r="53" spans="1:11" x14ac:dyDescent="0.3">
      <c r="A53" t="s">
        <v>235</v>
      </c>
      <c r="B53" s="1">
        <v>796</v>
      </c>
      <c r="C53" s="1">
        <f t="shared" si="0"/>
        <v>-368.13496932515341</v>
      </c>
      <c r="D53" s="1">
        <f t="shared" si="1"/>
        <v>135523.35564003163</v>
      </c>
      <c r="E53">
        <v>35</v>
      </c>
      <c r="F53">
        <f t="shared" si="2"/>
        <v>-2.5828220858895676</v>
      </c>
      <c r="G53">
        <f t="shared" si="3"/>
        <v>6.6709699273589367</v>
      </c>
      <c r="H53" t="s">
        <v>147</v>
      </c>
      <c r="I53">
        <v>21.4</v>
      </c>
      <c r="J53">
        <f t="shared" si="4"/>
        <v>5.2883435582778304E-2</v>
      </c>
      <c r="K53">
        <f t="shared" si="5"/>
        <v>2.7966577590378626E-3</v>
      </c>
    </row>
    <row r="54" spans="1:11" x14ac:dyDescent="0.3">
      <c r="A54" t="s">
        <v>235</v>
      </c>
      <c r="B54" s="1">
        <v>796</v>
      </c>
      <c r="C54" s="1">
        <f t="shared" si="0"/>
        <v>-368.13496932515341</v>
      </c>
      <c r="D54" s="1">
        <f t="shared" si="1"/>
        <v>135523.35564003163</v>
      </c>
      <c r="E54">
        <v>35</v>
      </c>
      <c r="F54">
        <f t="shared" si="2"/>
        <v>-2.5828220858895676</v>
      </c>
      <c r="G54">
        <f t="shared" si="3"/>
        <v>6.6709699273589367</v>
      </c>
      <c r="H54" t="s">
        <v>147</v>
      </c>
      <c r="I54">
        <v>21.4</v>
      </c>
      <c r="J54">
        <f t="shared" si="4"/>
        <v>5.2883435582778304E-2</v>
      </c>
      <c r="K54">
        <f t="shared" si="5"/>
        <v>2.7966577590378626E-3</v>
      </c>
    </row>
    <row r="55" spans="1:11" x14ac:dyDescent="0.3">
      <c r="A55" t="s">
        <v>235</v>
      </c>
      <c r="B55" s="1">
        <v>998</v>
      </c>
      <c r="C55" s="1">
        <f t="shared" si="0"/>
        <v>-166.13496932515341</v>
      </c>
      <c r="D55" s="1">
        <f t="shared" si="1"/>
        <v>27600.828032669662</v>
      </c>
      <c r="E55">
        <v>27</v>
      </c>
      <c r="F55">
        <f t="shared" si="2"/>
        <v>-10.582822085889568</v>
      </c>
      <c r="G55">
        <f t="shared" si="3"/>
        <v>111.99612330159202</v>
      </c>
      <c r="H55" t="s">
        <v>147</v>
      </c>
      <c r="I55">
        <v>21.4</v>
      </c>
      <c r="J55">
        <f t="shared" si="4"/>
        <v>5.2883435582778304E-2</v>
      </c>
      <c r="K55">
        <f t="shared" si="5"/>
        <v>2.7966577590378626E-3</v>
      </c>
    </row>
    <row r="56" spans="1:11" x14ac:dyDescent="0.3">
      <c r="A56" t="s">
        <v>235</v>
      </c>
      <c r="B56" s="1">
        <v>998</v>
      </c>
      <c r="C56" s="1">
        <f t="shared" si="0"/>
        <v>-166.13496932515341</v>
      </c>
      <c r="D56" s="1">
        <f t="shared" si="1"/>
        <v>27600.828032669662</v>
      </c>
      <c r="E56">
        <v>27</v>
      </c>
      <c r="F56">
        <f t="shared" si="2"/>
        <v>-10.582822085889568</v>
      </c>
      <c r="G56">
        <f t="shared" si="3"/>
        <v>111.99612330159202</v>
      </c>
      <c r="H56" t="s">
        <v>147</v>
      </c>
      <c r="I56">
        <v>21.4</v>
      </c>
      <c r="J56">
        <f t="shared" si="4"/>
        <v>5.2883435582778304E-2</v>
      </c>
      <c r="K56">
        <f t="shared" si="5"/>
        <v>2.7966577590378626E-3</v>
      </c>
    </row>
    <row r="57" spans="1:11" x14ac:dyDescent="0.3">
      <c r="A57" t="s">
        <v>235</v>
      </c>
      <c r="B57" s="1">
        <v>998</v>
      </c>
      <c r="C57" s="1">
        <f t="shared" si="0"/>
        <v>-166.13496932515341</v>
      </c>
      <c r="D57" s="1">
        <f t="shared" si="1"/>
        <v>27600.828032669662</v>
      </c>
      <c r="E57">
        <v>27</v>
      </c>
      <c r="F57">
        <f t="shared" si="2"/>
        <v>-10.582822085889568</v>
      </c>
      <c r="G57">
        <f t="shared" si="3"/>
        <v>111.99612330159202</v>
      </c>
      <c r="H57" t="s">
        <v>147</v>
      </c>
      <c r="I57">
        <v>21.4</v>
      </c>
      <c r="J57">
        <f t="shared" si="4"/>
        <v>5.2883435582778304E-2</v>
      </c>
      <c r="K57">
        <f t="shared" si="5"/>
        <v>2.7966577590378626E-3</v>
      </c>
    </row>
    <row r="58" spans="1:11" x14ac:dyDescent="0.3">
      <c r="A58" t="s">
        <v>235</v>
      </c>
      <c r="B58" s="1">
        <v>998</v>
      </c>
      <c r="C58" s="1">
        <f t="shared" si="0"/>
        <v>-166.13496932515341</v>
      </c>
      <c r="D58" s="1">
        <f t="shared" si="1"/>
        <v>27600.828032669662</v>
      </c>
      <c r="E58">
        <v>27</v>
      </c>
      <c r="F58">
        <f t="shared" si="2"/>
        <v>-10.582822085889568</v>
      </c>
      <c r="G58">
        <f t="shared" si="3"/>
        <v>111.99612330159202</v>
      </c>
      <c r="H58" t="s">
        <v>147</v>
      </c>
      <c r="I58">
        <v>21.4</v>
      </c>
      <c r="J58">
        <f t="shared" si="4"/>
        <v>5.2883435582778304E-2</v>
      </c>
      <c r="K58">
        <f t="shared" si="5"/>
        <v>2.7966577590378626E-3</v>
      </c>
    </row>
    <row r="59" spans="1:11" x14ac:dyDescent="0.3">
      <c r="A59" t="s">
        <v>235</v>
      </c>
      <c r="B59" s="1">
        <v>998</v>
      </c>
      <c r="C59" s="1">
        <f t="shared" si="0"/>
        <v>-166.13496932515341</v>
      </c>
      <c r="D59" s="1">
        <f t="shared" si="1"/>
        <v>27600.828032669662</v>
      </c>
      <c r="E59">
        <v>27</v>
      </c>
      <c r="F59">
        <f t="shared" si="2"/>
        <v>-10.582822085889568</v>
      </c>
      <c r="G59">
        <f t="shared" si="3"/>
        <v>111.99612330159202</v>
      </c>
      <c r="H59" t="s">
        <v>147</v>
      </c>
      <c r="I59">
        <v>21.4</v>
      </c>
      <c r="J59">
        <f t="shared" si="4"/>
        <v>5.2883435582778304E-2</v>
      </c>
      <c r="K59">
        <f t="shared" si="5"/>
        <v>2.7966577590378626E-3</v>
      </c>
    </row>
    <row r="60" spans="1:11" x14ac:dyDescent="0.3">
      <c r="A60" t="s">
        <v>235</v>
      </c>
      <c r="B60" s="1">
        <v>998</v>
      </c>
      <c r="C60" s="1">
        <f t="shared" si="0"/>
        <v>-166.13496932515341</v>
      </c>
      <c r="D60" s="1">
        <f t="shared" si="1"/>
        <v>27600.828032669662</v>
      </c>
      <c r="E60">
        <v>27</v>
      </c>
      <c r="F60">
        <f t="shared" si="2"/>
        <v>-10.582822085889568</v>
      </c>
      <c r="G60">
        <f t="shared" si="3"/>
        <v>111.99612330159202</v>
      </c>
      <c r="H60" t="s">
        <v>147</v>
      </c>
      <c r="I60">
        <v>21.4</v>
      </c>
      <c r="J60">
        <f t="shared" si="4"/>
        <v>5.2883435582778304E-2</v>
      </c>
      <c r="K60">
        <f t="shared" si="5"/>
        <v>2.7966577590378626E-3</v>
      </c>
    </row>
    <row r="61" spans="1:11" x14ac:dyDescent="0.3">
      <c r="A61" t="s">
        <v>235</v>
      </c>
      <c r="B61" s="1">
        <v>998</v>
      </c>
      <c r="C61" s="1">
        <f t="shared" si="0"/>
        <v>-166.13496932515341</v>
      </c>
      <c r="D61" s="1">
        <f t="shared" si="1"/>
        <v>27600.828032669662</v>
      </c>
      <c r="E61">
        <v>27</v>
      </c>
      <c r="F61">
        <f t="shared" si="2"/>
        <v>-10.582822085889568</v>
      </c>
      <c r="G61">
        <f t="shared" si="3"/>
        <v>111.99612330159202</v>
      </c>
      <c r="H61" t="s">
        <v>147</v>
      </c>
      <c r="I61">
        <v>21.4</v>
      </c>
      <c r="J61">
        <f t="shared" si="4"/>
        <v>5.2883435582778304E-2</v>
      </c>
      <c r="K61">
        <f t="shared" si="5"/>
        <v>2.7966577590378626E-3</v>
      </c>
    </row>
    <row r="62" spans="1:11" x14ac:dyDescent="0.3">
      <c r="A62" t="s">
        <v>235</v>
      </c>
      <c r="B62" s="1">
        <v>998</v>
      </c>
      <c r="C62" s="1">
        <f t="shared" si="0"/>
        <v>-166.13496932515341</v>
      </c>
      <c r="D62" s="1">
        <f t="shared" si="1"/>
        <v>27600.828032669662</v>
      </c>
      <c r="E62">
        <v>27</v>
      </c>
      <c r="F62">
        <f t="shared" si="2"/>
        <v>-10.582822085889568</v>
      </c>
      <c r="G62">
        <f t="shared" si="3"/>
        <v>111.99612330159202</v>
      </c>
      <c r="H62" t="s">
        <v>147</v>
      </c>
      <c r="I62">
        <v>21.4</v>
      </c>
      <c r="J62">
        <f t="shared" si="4"/>
        <v>5.2883435582778304E-2</v>
      </c>
      <c r="K62">
        <f t="shared" si="5"/>
        <v>2.7966577590378626E-3</v>
      </c>
    </row>
    <row r="63" spans="1:11" x14ac:dyDescent="0.3">
      <c r="A63" t="s">
        <v>235</v>
      </c>
      <c r="B63" s="1">
        <v>998</v>
      </c>
      <c r="C63" s="1">
        <f t="shared" si="0"/>
        <v>-166.13496932515341</v>
      </c>
      <c r="D63" s="1">
        <f t="shared" si="1"/>
        <v>27600.828032669662</v>
      </c>
      <c r="E63">
        <v>27</v>
      </c>
      <c r="F63">
        <f t="shared" si="2"/>
        <v>-10.582822085889568</v>
      </c>
      <c r="G63">
        <f t="shared" si="3"/>
        <v>111.99612330159202</v>
      </c>
      <c r="H63" t="s">
        <v>147</v>
      </c>
      <c r="I63">
        <v>21.4</v>
      </c>
      <c r="J63">
        <f t="shared" si="4"/>
        <v>5.2883435582778304E-2</v>
      </c>
      <c r="K63">
        <f t="shared" si="5"/>
        <v>2.7966577590378626E-3</v>
      </c>
    </row>
    <row r="64" spans="1:11" x14ac:dyDescent="0.3">
      <c r="A64" t="s">
        <v>235</v>
      </c>
      <c r="B64" s="1">
        <v>998</v>
      </c>
      <c r="C64" s="1">
        <f t="shared" si="0"/>
        <v>-166.13496932515341</v>
      </c>
      <c r="D64" s="1">
        <f t="shared" si="1"/>
        <v>27600.828032669662</v>
      </c>
      <c r="E64">
        <v>27</v>
      </c>
      <c r="F64">
        <f t="shared" si="2"/>
        <v>-10.582822085889568</v>
      </c>
      <c r="G64">
        <f t="shared" si="3"/>
        <v>111.99612330159202</v>
      </c>
      <c r="H64" t="s">
        <v>147</v>
      </c>
      <c r="I64">
        <v>21.4</v>
      </c>
      <c r="J64">
        <f t="shared" si="4"/>
        <v>5.2883435582778304E-2</v>
      </c>
      <c r="K64">
        <f t="shared" si="5"/>
        <v>2.7966577590378626E-3</v>
      </c>
    </row>
    <row r="65" spans="1:11" x14ac:dyDescent="0.3">
      <c r="A65" t="s">
        <v>235</v>
      </c>
      <c r="B65" s="1">
        <v>998</v>
      </c>
      <c r="C65" s="1">
        <f t="shared" si="0"/>
        <v>-166.13496932515341</v>
      </c>
      <c r="D65" s="1">
        <f t="shared" si="1"/>
        <v>27600.828032669662</v>
      </c>
      <c r="E65">
        <v>35</v>
      </c>
      <c r="F65">
        <f t="shared" si="2"/>
        <v>-2.5828220858895676</v>
      </c>
      <c r="G65">
        <f t="shared" si="3"/>
        <v>6.6709699273589367</v>
      </c>
      <c r="H65" t="s">
        <v>147</v>
      </c>
      <c r="I65">
        <v>23</v>
      </c>
      <c r="J65">
        <f t="shared" si="4"/>
        <v>1.6528834355827797</v>
      </c>
      <c r="K65">
        <f t="shared" si="5"/>
        <v>2.7320236516239333</v>
      </c>
    </row>
    <row r="66" spans="1:11" x14ac:dyDescent="0.3">
      <c r="A66" t="s">
        <v>235</v>
      </c>
      <c r="B66" s="1">
        <v>998</v>
      </c>
      <c r="C66" s="1">
        <f t="shared" si="0"/>
        <v>-166.13496932515341</v>
      </c>
      <c r="D66" s="1">
        <f t="shared" si="1"/>
        <v>27600.828032669662</v>
      </c>
      <c r="E66">
        <v>35</v>
      </c>
      <c r="F66">
        <f t="shared" si="2"/>
        <v>-2.5828220858895676</v>
      </c>
      <c r="G66">
        <f t="shared" si="3"/>
        <v>6.6709699273589367</v>
      </c>
      <c r="H66" t="s">
        <v>147</v>
      </c>
      <c r="I66">
        <v>23</v>
      </c>
      <c r="J66">
        <f t="shared" si="4"/>
        <v>1.6528834355827797</v>
      </c>
      <c r="K66">
        <f t="shared" si="5"/>
        <v>2.7320236516239333</v>
      </c>
    </row>
    <row r="67" spans="1:11" x14ac:dyDescent="0.3">
      <c r="A67" t="s">
        <v>235</v>
      </c>
      <c r="B67" s="1">
        <v>998</v>
      </c>
      <c r="C67" s="1">
        <f t="shared" ref="C67:C130" si="6">B67-$N$10</f>
        <v>-166.13496932515341</v>
      </c>
      <c r="D67" s="1">
        <f t="shared" ref="D67:D130" si="7">C67^2</f>
        <v>27600.828032669662</v>
      </c>
      <c r="E67">
        <v>35</v>
      </c>
      <c r="F67">
        <f t="shared" ref="F67:F130" si="8">E67-$O$10</f>
        <v>-2.5828220858895676</v>
      </c>
      <c r="G67">
        <f t="shared" ref="G67:G130" si="9">F67^2</f>
        <v>6.6709699273589367</v>
      </c>
      <c r="H67" t="s">
        <v>147</v>
      </c>
      <c r="I67">
        <v>23</v>
      </c>
      <c r="J67">
        <f t="shared" ref="J67:J130" si="10">I67-$P$10</f>
        <v>1.6528834355827797</v>
      </c>
      <c r="K67">
        <f t="shared" ref="K67:K130" si="11">J67^2</f>
        <v>2.7320236516239333</v>
      </c>
    </row>
    <row r="68" spans="1:11" x14ac:dyDescent="0.3">
      <c r="A68" t="s">
        <v>235</v>
      </c>
      <c r="B68" s="1">
        <v>998</v>
      </c>
      <c r="C68" s="1">
        <f t="shared" si="6"/>
        <v>-166.13496932515341</v>
      </c>
      <c r="D68" s="1">
        <f t="shared" si="7"/>
        <v>27600.828032669662</v>
      </c>
      <c r="E68">
        <v>35</v>
      </c>
      <c r="F68">
        <f t="shared" si="8"/>
        <v>-2.5828220858895676</v>
      </c>
      <c r="G68">
        <f t="shared" si="9"/>
        <v>6.6709699273589367</v>
      </c>
      <c r="H68" t="s">
        <v>147</v>
      </c>
      <c r="I68">
        <v>23</v>
      </c>
      <c r="J68">
        <f t="shared" si="10"/>
        <v>1.6528834355827797</v>
      </c>
      <c r="K68">
        <f t="shared" si="11"/>
        <v>2.7320236516239333</v>
      </c>
    </row>
    <row r="69" spans="1:11" x14ac:dyDescent="0.3">
      <c r="A69" t="s">
        <v>235</v>
      </c>
      <c r="B69" s="1">
        <v>998</v>
      </c>
      <c r="C69" s="1">
        <f t="shared" si="6"/>
        <v>-166.13496932515341</v>
      </c>
      <c r="D69" s="1">
        <f t="shared" si="7"/>
        <v>27600.828032669662</v>
      </c>
      <c r="E69">
        <v>35</v>
      </c>
      <c r="F69">
        <f t="shared" si="8"/>
        <v>-2.5828220858895676</v>
      </c>
      <c r="G69">
        <f t="shared" si="9"/>
        <v>6.6709699273589367</v>
      </c>
      <c r="H69" t="s">
        <v>147</v>
      </c>
      <c r="I69">
        <v>23</v>
      </c>
      <c r="J69">
        <f t="shared" si="10"/>
        <v>1.6528834355827797</v>
      </c>
      <c r="K69">
        <f t="shared" si="11"/>
        <v>2.7320236516239333</v>
      </c>
    </row>
    <row r="70" spans="1:11" x14ac:dyDescent="0.3">
      <c r="A70" t="s">
        <v>235</v>
      </c>
      <c r="B70" s="1">
        <v>998</v>
      </c>
      <c r="C70" s="1">
        <f t="shared" si="6"/>
        <v>-166.13496932515341</v>
      </c>
      <c r="D70" s="1">
        <f t="shared" si="7"/>
        <v>27600.828032669662</v>
      </c>
      <c r="E70">
        <v>35</v>
      </c>
      <c r="F70">
        <f t="shared" si="8"/>
        <v>-2.5828220858895676</v>
      </c>
      <c r="G70">
        <f t="shared" si="9"/>
        <v>6.6709699273589367</v>
      </c>
      <c r="H70" t="s">
        <v>147</v>
      </c>
      <c r="I70">
        <v>21.4</v>
      </c>
      <c r="J70">
        <f t="shared" si="10"/>
        <v>5.2883435582778304E-2</v>
      </c>
      <c r="K70">
        <f t="shared" si="11"/>
        <v>2.7966577590378626E-3</v>
      </c>
    </row>
    <row r="71" spans="1:11" x14ac:dyDescent="0.3">
      <c r="A71" t="s">
        <v>235</v>
      </c>
      <c r="B71" s="1">
        <v>998</v>
      </c>
      <c r="C71" s="1">
        <f t="shared" si="6"/>
        <v>-166.13496932515341</v>
      </c>
      <c r="D71" s="1">
        <f t="shared" si="7"/>
        <v>27600.828032669662</v>
      </c>
      <c r="E71">
        <v>35</v>
      </c>
      <c r="F71">
        <f t="shared" si="8"/>
        <v>-2.5828220858895676</v>
      </c>
      <c r="G71">
        <f t="shared" si="9"/>
        <v>6.6709699273589367</v>
      </c>
      <c r="H71" t="s">
        <v>147</v>
      </c>
      <c r="I71">
        <v>23</v>
      </c>
      <c r="J71">
        <f t="shared" si="10"/>
        <v>1.6528834355827797</v>
      </c>
      <c r="K71">
        <f t="shared" si="11"/>
        <v>2.7320236516239333</v>
      </c>
    </row>
    <row r="72" spans="1:11" x14ac:dyDescent="0.3">
      <c r="A72" t="s">
        <v>235</v>
      </c>
      <c r="B72" s="1">
        <v>998</v>
      </c>
      <c r="C72" s="1">
        <f t="shared" si="6"/>
        <v>-166.13496932515341</v>
      </c>
      <c r="D72" s="1">
        <f t="shared" si="7"/>
        <v>27600.828032669662</v>
      </c>
      <c r="E72">
        <v>35</v>
      </c>
      <c r="F72">
        <f t="shared" si="8"/>
        <v>-2.5828220858895676</v>
      </c>
      <c r="G72">
        <f t="shared" si="9"/>
        <v>6.6709699273589367</v>
      </c>
      <c r="H72" t="s">
        <v>147</v>
      </c>
      <c r="I72">
        <v>23</v>
      </c>
      <c r="J72">
        <f t="shared" si="10"/>
        <v>1.6528834355827797</v>
      </c>
      <c r="K72">
        <f t="shared" si="11"/>
        <v>2.7320236516239333</v>
      </c>
    </row>
    <row r="73" spans="1:11" x14ac:dyDescent="0.3">
      <c r="A73" t="s">
        <v>235</v>
      </c>
      <c r="B73" s="1">
        <v>998</v>
      </c>
      <c r="C73" s="1">
        <f t="shared" si="6"/>
        <v>-166.13496932515341</v>
      </c>
      <c r="D73" s="1">
        <f t="shared" si="7"/>
        <v>27600.828032669662</v>
      </c>
      <c r="E73">
        <v>35</v>
      </c>
      <c r="F73">
        <f t="shared" si="8"/>
        <v>-2.5828220858895676</v>
      </c>
      <c r="G73">
        <f t="shared" si="9"/>
        <v>6.6709699273589367</v>
      </c>
      <c r="H73" t="s">
        <v>147</v>
      </c>
      <c r="I73">
        <v>23</v>
      </c>
      <c r="J73">
        <f t="shared" si="10"/>
        <v>1.6528834355827797</v>
      </c>
      <c r="K73">
        <f t="shared" si="11"/>
        <v>2.7320236516239333</v>
      </c>
    </row>
    <row r="74" spans="1:11" x14ac:dyDescent="0.3">
      <c r="A74" t="s">
        <v>235</v>
      </c>
      <c r="B74" s="1">
        <v>998</v>
      </c>
      <c r="C74" s="1">
        <f t="shared" si="6"/>
        <v>-166.13496932515341</v>
      </c>
      <c r="D74" s="1">
        <f t="shared" si="7"/>
        <v>27600.828032669662</v>
      </c>
      <c r="E74">
        <v>35</v>
      </c>
      <c r="F74">
        <f t="shared" si="8"/>
        <v>-2.5828220858895676</v>
      </c>
      <c r="G74">
        <f t="shared" si="9"/>
        <v>6.6709699273589367</v>
      </c>
      <c r="H74" t="s">
        <v>147</v>
      </c>
      <c r="I74">
        <v>23</v>
      </c>
      <c r="J74">
        <f t="shared" si="10"/>
        <v>1.6528834355827797</v>
      </c>
      <c r="K74">
        <f t="shared" si="11"/>
        <v>2.7320236516239333</v>
      </c>
    </row>
    <row r="75" spans="1:11" x14ac:dyDescent="0.3">
      <c r="A75" t="s">
        <v>235</v>
      </c>
      <c r="B75" s="1">
        <v>998</v>
      </c>
      <c r="C75" s="1">
        <f t="shared" si="6"/>
        <v>-166.13496932515341</v>
      </c>
      <c r="D75" s="1">
        <f t="shared" si="7"/>
        <v>27600.828032669662</v>
      </c>
      <c r="E75">
        <v>35</v>
      </c>
      <c r="F75">
        <f t="shared" si="8"/>
        <v>-2.5828220858895676</v>
      </c>
      <c r="G75">
        <f t="shared" si="9"/>
        <v>6.6709699273589367</v>
      </c>
      <c r="H75" t="s">
        <v>147</v>
      </c>
      <c r="I75">
        <v>23</v>
      </c>
      <c r="J75">
        <f t="shared" si="10"/>
        <v>1.6528834355827797</v>
      </c>
      <c r="K75">
        <f t="shared" si="11"/>
        <v>2.7320236516239333</v>
      </c>
    </row>
    <row r="76" spans="1:11" x14ac:dyDescent="0.3">
      <c r="A76" t="s">
        <v>235</v>
      </c>
      <c r="B76" s="1">
        <v>1197</v>
      </c>
      <c r="C76" s="1">
        <f t="shared" si="6"/>
        <v>32.865030674846594</v>
      </c>
      <c r="D76" s="1">
        <f t="shared" si="7"/>
        <v>1080.1102412586076</v>
      </c>
      <c r="E76">
        <v>37</v>
      </c>
      <c r="F76">
        <f t="shared" si="8"/>
        <v>-0.58282208588956763</v>
      </c>
      <c r="G76">
        <f t="shared" si="9"/>
        <v>0.33968158380066654</v>
      </c>
      <c r="H76" t="s">
        <v>147</v>
      </c>
      <c r="I76">
        <v>12.6</v>
      </c>
      <c r="J76">
        <f t="shared" si="10"/>
        <v>-8.7471165644172206</v>
      </c>
      <c r="K76">
        <f t="shared" si="11"/>
        <v>76.512048191502117</v>
      </c>
    </row>
    <row r="77" spans="1:11" x14ac:dyDescent="0.3">
      <c r="A77" t="s">
        <v>235</v>
      </c>
      <c r="B77" s="1">
        <v>1197</v>
      </c>
      <c r="C77" s="1">
        <f t="shared" si="6"/>
        <v>32.865030674846594</v>
      </c>
      <c r="D77" s="1">
        <f t="shared" si="7"/>
        <v>1080.1102412586076</v>
      </c>
      <c r="E77">
        <v>37</v>
      </c>
      <c r="F77">
        <f t="shared" si="8"/>
        <v>-0.58282208588956763</v>
      </c>
      <c r="G77">
        <f t="shared" si="9"/>
        <v>0.33968158380066654</v>
      </c>
      <c r="H77" t="s">
        <v>147</v>
      </c>
      <c r="I77">
        <v>21.4</v>
      </c>
      <c r="J77">
        <f t="shared" si="10"/>
        <v>5.2883435582778304E-2</v>
      </c>
      <c r="K77">
        <f t="shared" si="11"/>
        <v>2.7966577590378626E-3</v>
      </c>
    </row>
    <row r="78" spans="1:11" x14ac:dyDescent="0.3">
      <c r="A78" t="s">
        <v>235</v>
      </c>
      <c r="B78" s="1">
        <v>1197</v>
      </c>
      <c r="C78" s="1">
        <f t="shared" si="6"/>
        <v>32.865030674846594</v>
      </c>
      <c r="D78" s="1">
        <f t="shared" si="7"/>
        <v>1080.1102412586076</v>
      </c>
      <c r="E78">
        <v>37</v>
      </c>
      <c r="F78">
        <f t="shared" si="8"/>
        <v>-0.58282208588956763</v>
      </c>
      <c r="G78">
        <f t="shared" si="9"/>
        <v>0.33968158380066654</v>
      </c>
      <c r="H78" t="s">
        <v>147</v>
      </c>
      <c r="I78">
        <v>21.4</v>
      </c>
      <c r="J78">
        <f t="shared" si="10"/>
        <v>5.2883435582778304E-2</v>
      </c>
      <c r="K78">
        <f t="shared" si="11"/>
        <v>2.7966577590378626E-3</v>
      </c>
    </row>
    <row r="79" spans="1:11" x14ac:dyDescent="0.3">
      <c r="A79" t="s">
        <v>235</v>
      </c>
      <c r="B79" s="1">
        <v>1197</v>
      </c>
      <c r="C79" s="1">
        <f t="shared" si="6"/>
        <v>32.865030674846594</v>
      </c>
      <c r="D79" s="1">
        <f t="shared" si="7"/>
        <v>1080.1102412586076</v>
      </c>
      <c r="E79">
        <v>37</v>
      </c>
      <c r="F79">
        <f t="shared" si="8"/>
        <v>-0.58282208588956763</v>
      </c>
      <c r="G79">
        <f t="shared" si="9"/>
        <v>0.33968158380066654</v>
      </c>
      <c r="H79" t="s">
        <v>147</v>
      </c>
      <c r="I79">
        <v>21.4</v>
      </c>
      <c r="J79">
        <f t="shared" si="10"/>
        <v>5.2883435582778304E-2</v>
      </c>
      <c r="K79">
        <f t="shared" si="11"/>
        <v>2.7966577590378626E-3</v>
      </c>
    </row>
    <row r="80" spans="1:11" x14ac:dyDescent="0.3">
      <c r="A80" t="s">
        <v>235</v>
      </c>
      <c r="B80" s="1">
        <v>1197</v>
      </c>
      <c r="C80" s="1">
        <f t="shared" si="6"/>
        <v>32.865030674846594</v>
      </c>
      <c r="D80" s="1">
        <f t="shared" si="7"/>
        <v>1080.1102412586076</v>
      </c>
      <c r="E80">
        <v>37</v>
      </c>
      <c r="F80">
        <f t="shared" si="8"/>
        <v>-0.58282208588956763</v>
      </c>
      <c r="G80">
        <f t="shared" si="9"/>
        <v>0.33968158380066654</v>
      </c>
      <c r="H80" t="s">
        <v>147</v>
      </c>
      <c r="I80">
        <v>21.4</v>
      </c>
      <c r="J80">
        <f t="shared" si="10"/>
        <v>5.2883435582778304E-2</v>
      </c>
      <c r="K80">
        <f t="shared" si="11"/>
        <v>2.7966577590378626E-3</v>
      </c>
    </row>
    <row r="81" spans="1:11" x14ac:dyDescent="0.3">
      <c r="A81" t="s">
        <v>235</v>
      </c>
      <c r="B81" s="1">
        <v>1197</v>
      </c>
      <c r="C81" s="1">
        <f t="shared" si="6"/>
        <v>32.865030674846594</v>
      </c>
      <c r="D81" s="1">
        <f t="shared" si="7"/>
        <v>1080.1102412586076</v>
      </c>
      <c r="E81">
        <v>37</v>
      </c>
      <c r="F81">
        <f t="shared" si="8"/>
        <v>-0.58282208588956763</v>
      </c>
      <c r="G81">
        <f t="shared" si="9"/>
        <v>0.33968158380066654</v>
      </c>
      <c r="H81" t="s">
        <v>147</v>
      </c>
      <c r="I81">
        <v>21.4</v>
      </c>
      <c r="J81">
        <f t="shared" si="10"/>
        <v>5.2883435582778304E-2</v>
      </c>
      <c r="K81">
        <f t="shared" si="11"/>
        <v>2.7966577590378626E-3</v>
      </c>
    </row>
    <row r="82" spans="1:11" x14ac:dyDescent="0.3">
      <c r="A82" t="s">
        <v>235</v>
      </c>
      <c r="B82" s="1">
        <v>1248</v>
      </c>
      <c r="C82" s="1">
        <f t="shared" si="6"/>
        <v>83.865030674846594</v>
      </c>
      <c r="D82" s="1">
        <f t="shared" si="7"/>
        <v>7033.34337009296</v>
      </c>
      <c r="E82">
        <v>37</v>
      </c>
      <c r="F82">
        <f t="shared" si="8"/>
        <v>-0.58282208588956763</v>
      </c>
      <c r="G82">
        <f t="shared" si="9"/>
        <v>0.33968158380066654</v>
      </c>
      <c r="H82" t="s">
        <v>147</v>
      </c>
      <c r="I82">
        <v>21.4</v>
      </c>
      <c r="J82">
        <f t="shared" si="10"/>
        <v>5.2883435582778304E-2</v>
      </c>
      <c r="K82">
        <f t="shared" si="11"/>
        <v>2.7966577590378626E-3</v>
      </c>
    </row>
    <row r="83" spans="1:11" x14ac:dyDescent="0.3">
      <c r="A83" t="s">
        <v>235</v>
      </c>
      <c r="B83" s="1">
        <v>1248</v>
      </c>
      <c r="C83" s="1">
        <f t="shared" si="6"/>
        <v>83.865030674846594</v>
      </c>
      <c r="D83" s="1">
        <f t="shared" si="7"/>
        <v>7033.34337009296</v>
      </c>
      <c r="E83">
        <v>37</v>
      </c>
      <c r="F83">
        <f t="shared" si="8"/>
        <v>-0.58282208588956763</v>
      </c>
      <c r="G83">
        <f t="shared" si="9"/>
        <v>0.33968158380066654</v>
      </c>
      <c r="H83" t="s">
        <v>147</v>
      </c>
      <c r="I83">
        <v>21.4</v>
      </c>
      <c r="J83">
        <f t="shared" si="10"/>
        <v>5.2883435582778304E-2</v>
      </c>
      <c r="K83">
        <f t="shared" si="11"/>
        <v>2.7966577590378626E-3</v>
      </c>
    </row>
    <row r="84" spans="1:11" x14ac:dyDescent="0.3">
      <c r="A84" t="s">
        <v>235</v>
      </c>
      <c r="B84" s="1">
        <v>1248</v>
      </c>
      <c r="C84" s="1">
        <f t="shared" si="6"/>
        <v>83.865030674846594</v>
      </c>
      <c r="D84" s="1">
        <f t="shared" si="7"/>
        <v>7033.34337009296</v>
      </c>
      <c r="E84">
        <v>37</v>
      </c>
      <c r="F84">
        <f t="shared" si="8"/>
        <v>-0.58282208588956763</v>
      </c>
      <c r="G84">
        <f t="shared" si="9"/>
        <v>0.33968158380066654</v>
      </c>
      <c r="H84" t="s">
        <v>147</v>
      </c>
      <c r="I84">
        <v>21.4</v>
      </c>
      <c r="J84">
        <f t="shared" si="10"/>
        <v>5.2883435582778304E-2</v>
      </c>
      <c r="K84">
        <f t="shared" si="11"/>
        <v>2.7966577590378626E-3</v>
      </c>
    </row>
    <row r="85" spans="1:11" x14ac:dyDescent="0.3">
      <c r="A85" t="s">
        <v>235</v>
      </c>
      <c r="B85" s="1">
        <v>1248</v>
      </c>
      <c r="C85" s="1">
        <f t="shared" si="6"/>
        <v>83.865030674846594</v>
      </c>
      <c r="D85" s="1">
        <f t="shared" si="7"/>
        <v>7033.34337009296</v>
      </c>
      <c r="E85">
        <v>37</v>
      </c>
      <c r="F85">
        <f t="shared" si="8"/>
        <v>-0.58282208588956763</v>
      </c>
      <c r="G85">
        <f t="shared" si="9"/>
        <v>0.33968158380066654</v>
      </c>
      <c r="H85" t="s">
        <v>147</v>
      </c>
      <c r="I85">
        <v>21.4</v>
      </c>
      <c r="J85">
        <f t="shared" si="10"/>
        <v>5.2883435582778304E-2</v>
      </c>
      <c r="K85">
        <f t="shared" si="11"/>
        <v>2.7966577590378626E-3</v>
      </c>
    </row>
    <row r="86" spans="1:11" x14ac:dyDescent="0.3">
      <c r="A86" t="s">
        <v>235</v>
      </c>
      <c r="B86" s="1">
        <v>1248</v>
      </c>
      <c r="C86" s="1">
        <f t="shared" si="6"/>
        <v>83.865030674846594</v>
      </c>
      <c r="D86" s="1">
        <f t="shared" si="7"/>
        <v>7033.34337009296</v>
      </c>
      <c r="E86">
        <v>37</v>
      </c>
      <c r="F86">
        <f t="shared" si="8"/>
        <v>-0.58282208588956763</v>
      </c>
      <c r="G86">
        <f t="shared" si="9"/>
        <v>0.33968158380066654</v>
      </c>
      <c r="H86" t="s">
        <v>147</v>
      </c>
      <c r="I86">
        <v>21.4</v>
      </c>
      <c r="J86">
        <f t="shared" si="10"/>
        <v>5.2883435582778304E-2</v>
      </c>
      <c r="K86">
        <f t="shared" si="11"/>
        <v>2.7966577590378626E-3</v>
      </c>
    </row>
    <row r="87" spans="1:11" x14ac:dyDescent="0.3">
      <c r="A87" t="s">
        <v>235</v>
      </c>
      <c r="B87" s="1">
        <v>1248</v>
      </c>
      <c r="C87" s="1">
        <f t="shared" si="6"/>
        <v>83.865030674846594</v>
      </c>
      <c r="D87" s="1">
        <f t="shared" si="7"/>
        <v>7033.34337009296</v>
      </c>
      <c r="E87">
        <v>37</v>
      </c>
      <c r="F87">
        <f t="shared" si="8"/>
        <v>-0.58282208588956763</v>
      </c>
      <c r="G87">
        <f t="shared" si="9"/>
        <v>0.33968158380066654</v>
      </c>
      <c r="H87" t="s">
        <v>147</v>
      </c>
      <c r="I87">
        <v>21.4</v>
      </c>
      <c r="J87">
        <f t="shared" si="10"/>
        <v>5.2883435582778304E-2</v>
      </c>
      <c r="K87">
        <f t="shared" si="11"/>
        <v>2.7966577590378626E-3</v>
      </c>
    </row>
    <row r="88" spans="1:11" x14ac:dyDescent="0.3">
      <c r="A88" t="s">
        <v>235</v>
      </c>
      <c r="B88" s="1">
        <v>1197</v>
      </c>
      <c r="C88" s="1">
        <f t="shared" si="6"/>
        <v>32.865030674846594</v>
      </c>
      <c r="D88" s="1">
        <f t="shared" si="7"/>
        <v>1080.1102412586076</v>
      </c>
      <c r="E88">
        <v>37</v>
      </c>
      <c r="F88">
        <f t="shared" si="8"/>
        <v>-0.58282208588956763</v>
      </c>
      <c r="G88">
        <f t="shared" si="9"/>
        <v>0.33968158380066654</v>
      </c>
      <c r="H88" t="s">
        <v>147</v>
      </c>
      <c r="I88">
        <v>21.4</v>
      </c>
      <c r="J88">
        <f t="shared" si="10"/>
        <v>5.2883435582778304E-2</v>
      </c>
      <c r="K88">
        <f t="shared" si="11"/>
        <v>2.7966577590378626E-3</v>
      </c>
    </row>
    <row r="89" spans="1:11" x14ac:dyDescent="0.3">
      <c r="A89" t="s">
        <v>235</v>
      </c>
      <c r="B89" s="1">
        <v>1248</v>
      </c>
      <c r="C89" s="1">
        <f t="shared" si="6"/>
        <v>83.865030674846594</v>
      </c>
      <c r="D89" s="1">
        <f t="shared" si="7"/>
        <v>7033.34337009296</v>
      </c>
      <c r="E89">
        <v>37</v>
      </c>
      <c r="F89">
        <f t="shared" si="8"/>
        <v>-0.58282208588956763</v>
      </c>
      <c r="G89">
        <f t="shared" si="9"/>
        <v>0.33968158380066654</v>
      </c>
      <c r="H89" t="s">
        <v>147</v>
      </c>
      <c r="I89">
        <v>21.4</v>
      </c>
      <c r="J89">
        <f t="shared" si="10"/>
        <v>5.2883435582778304E-2</v>
      </c>
      <c r="K89">
        <f t="shared" si="11"/>
        <v>2.7966577590378626E-3</v>
      </c>
    </row>
    <row r="90" spans="1:11" x14ac:dyDescent="0.3">
      <c r="A90" t="s">
        <v>235</v>
      </c>
      <c r="B90" s="1">
        <v>1298</v>
      </c>
      <c r="C90" s="1">
        <f t="shared" si="6"/>
        <v>133.86503067484659</v>
      </c>
      <c r="D90" s="1">
        <f t="shared" si="7"/>
        <v>17919.84643757762</v>
      </c>
      <c r="E90">
        <v>40</v>
      </c>
      <c r="F90">
        <f t="shared" si="8"/>
        <v>2.4171779141104324</v>
      </c>
      <c r="G90">
        <f t="shared" si="9"/>
        <v>5.8427490684632604</v>
      </c>
      <c r="H90" t="s">
        <v>833</v>
      </c>
      <c r="I90">
        <v>21.4</v>
      </c>
      <c r="J90">
        <f t="shared" si="10"/>
        <v>5.2883435582778304E-2</v>
      </c>
      <c r="K90">
        <f t="shared" si="11"/>
        <v>2.7966577590378626E-3</v>
      </c>
    </row>
    <row r="91" spans="1:11" x14ac:dyDescent="0.3">
      <c r="A91" t="s">
        <v>235</v>
      </c>
      <c r="B91" s="1">
        <v>1298</v>
      </c>
      <c r="C91" s="1">
        <f t="shared" si="6"/>
        <v>133.86503067484659</v>
      </c>
      <c r="D91" s="1">
        <f t="shared" si="7"/>
        <v>17919.84643757762</v>
      </c>
      <c r="E91">
        <v>40</v>
      </c>
      <c r="F91">
        <f t="shared" si="8"/>
        <v>2.4171779141104324</v>
      </c>
      <c r="G91">
        <f t="shared" si="9"/>
        <v>5.8427490684632604</v>
      </c>
      <c r="H91" t="s">
        <v>833</v>
      </c>
      <c r="I91">
        <v>21.4</v>
      </c>
      <c r="J91">
        <f t="shared" si="10"/>
        <v>5.2883435582778304E-2</v>
      </c>
      <c r="K91">
        <f t="shared" si="11"/>
        <v>2.7966577590378626E-3</v>
      </c>
    </row>
    <row r="92" spans="1:11" x14ac:dyDescent="0.3">
      <c r="A92" t="s">
        <v>235</v>
      </c>
      <c r="B92" s="1">
        <v>1248</v>
      </c>
      <c r="C92" s="1">
        <f t="shared" si="6"/>
        <v>83.865030674846594</v>
      </c>
      <c r="D92" s="1">
        <f t="shared" si="7"/>
        <v>7033.34337009296</v>
      </c>
      <c r="E92">
        <v>48</v>
      </c>
      <c r="F92">
        <f t="shared" si="8"/>
        <v>10.417177914110432</v>
      </c>
      <c r="G92">
        <f t="shared" si="9"/>
        <v>108.51759569423018</v>
      </c>
      <c r="H92" t="s">
        <v>833</v>
      </c>
      <c r="I92">
        <v>20</v>
      </c>
      <c r="J92">
        <f t="shared" si="10"/>
        <v>-1.3471165644172203</v>
      </c>
      <c r="K92">
        <f t="shared" si="11"/>
        <v>1.8147230381272548</v>
      </c>
    </row>
    <row r="93" spans="1:11" x14ac:dyDescent="0.3">
      <c r="A93" t="s">
        <v>235</v>
      </c>
      <c r="B93" s="1">
        <v>1248</v>
      </c>
      <c r="C93" s="1">
        <f t="shared" si="6"/>
        <v>83.865030674846594</v>
      </c>
      <c r="D93" s="1">
        <f t="shared" si="7"/>
        <v>7033.34337009296</v>
      </c>
      <c r="E93">
        <v>48</v>
      </c>
      <c r="F93">
        <f t="shared" si="8"/>
        <v>10.417177914110432</v>
      </c>
      <c r="G93">
        <f t="shared" si="9"/>
        <v>108.51759569423018</v>
      </c>
      <c r="H93" t="s">
        <v>833</v>
      </c>
      <c r="I93">
        <v>20</v>
      </c>
      <c r="J93">
        <f t="shared" si="10"/>
        <v>-1.3471165644172203</v>
      </c>
      <c r="K93">
        <f t="shared" si="11"/>
        <v>1.8147230381272548</v>
      </c>
    </row>
    <row r="94" spans="1:11" x14ac:dyDescent="0.3">
      <c r="A94" t="s">
        <v>235</v>
      </c>
      <c r="B94" s="1">
        <v>1248</v>
      </c>
      <c r="C94" s="1">
        <f t="shared" si="6"/>
        <v>83.865030674846594</v>
      </c>
      <c r="D94" s="1">
        <f t="shared" si="7"/>
        <v>7033.34337009296</v>
      </c>
      <c r="E94">
        <v>48</v>
      </c>
      <c r="F94">
        <f t="shared" si="8"/>
        <v>10.417177914110432</v>
      </c>
      <c r="G94">
        <f t="shared" si="9"/>
        <v>108.51759569423018</v>
      </c>
      <c r="H94" t="s">
        <v>833</v>
      </c>
      <c r="I94">
        <v>20</v>
      </c>
      <c r="J94">
        <f t="shared" si="10"/>
        <v>-1.3471165644172203</v>
      </c>
      <c r="K94">
        <f t="shared" si="11"/>
        <v>1.8147230381272548</v>
      </c>
    </row>
    <row r="95" spans="1:11" x14ac:dyDescent="0.3">
      <c r="A95" t="s">
        <v>235</v>
      </c>
      <c r="B95" s="1">
        <v>1248</v>
      </c>
      <c r="C95" s="1">
        <f t="shared" si="6"/>
        <v>83.865030674846594</v>
      </c>
      <c r="D95" s="1">
        <f t="shared" si="7"/>
        <v>7033.34337009296</v>
      </c>
      <c r="E95">
        <v>48</v>
      </c>
      <c r="F95">
        <f t="shared" si="8"/>
        <v>10.417177914110432</v>
      </c>
      <c r="G95">
        <f t="shared" si="9"/>
        <v>108.51759569423018</v>
      </c>
      <c r="H95" t="s">
        <v>833</v>
      </c>
      <c r="I95">
        <v>20</v>
      </c>
      <c r="J95">
        <f t="shared" si="10"/>
        <v>-1.3471165644172203</v>
      </c>
      <c r="K95">
        <f t="shared" si="11"/>
        <v>1.8147230381272548</v>
      </c>
    </row>
    <row r="96" spans="1:11" x14ac:dyDescent="0.3">
      <c r="A96" t="s">
        <v>235</v>
      </c>
      <c r="B96" s="1">
        <v>1248</v>
      </c>
      <c r="C96" s="1">
        <f t="shared" si="6"/>
        <v>83.865030674846594</v>
      </c>
      <c r="D96" s="1">
        <f t="shared" si="7"/>
        <v>7033.34337009296</v>
      </c>
      <c r="E96">
        <v>48</v>
      </c>
      <c r="F96">
        <f t="shared" si="8"/>
        <v>10.417177914110432</v>
      </c>
      <c r="G96">
        <f t="shared" si="9"/>
        <v>108.51759569423018</v>
      </c>
      <c r="H96" t="s">
        <v>833</v>
      </c>
      <c r="I96">
        <v>20</v>
      </c>
      <c r="J96">
        <f t="shared" si="10"/>
        <v>-1.3471165644172203</v>
      </c>
      <c r="K96">
        <f t="shared" si="11"/>
        <v>1.8147230381272548</v>
      </c>
    </row>
    <row r="97" spans="1:11" x14ac:dyDescent="0.3">
      <c r="A97" t="s">
        <v>235</v>
      </c>
      <c r="B97" s="1">
        <v>1248</v>
      </c>
      <c r="C97" s="1">
        <f t="shared" si="6"/>
        <v>83.865030674846594</v>
      </c>
      <c r="D97" s="1">
        <f t="shared" si="7"/>
        <v>7033.34337009296</v>
      </c>
      <c r="E97">
        <v>48</v>
      </c>
      <c r="F97">
        <f t="shared" si="8"/>
        <v>10.417177914110432</v>
      </c>
      <c r="G97">
        <f t="shared" si="9"/>
        <v>108.51759569423018</v>
      </c>
      <c r="H97" t="s">
        <v>833</v>
      </c>
      <c r="I97">
        <v>20</v>
      </c>
      <c r="J97">
        <f t="shared" si="10"/>
        <v>-1.3471165644172203</v>
      </c>
      <c r="K97">
        <f t="shared" si="11"/>
        <v>1.8147230381272548</v>
      </c>
    </row>
    <row r="98" spans="1:11" x14ac:dyDescent="0.3">
      <c r="A98" t="s">
        <v>235</v>
      </c>
      <c r="B98" s="1">
        <v>1248</v>
      </c>
      <c r="C98" s="1">
        <f t="shared" si="6"/>
        <v>83.865030674846594</v>
      </c>
      <c r="D98" s="1">
        <f t="shared" si="7"/>
        <v>7033.34337009296</v>
      </c>
      <c r="E98">
        <v>48</v>
      </c>
      <c r="F98">
        <f t="shared" si="8"/>
        <v>10.417177914110432</v>
      </c>
      <c r="G98">
        <f t="shared" si="9"/>
        <v>108.51759569423018</v>
      </c>
      <c r="H98" t="s">
        <v>833</v>
      </c>
      <c r="I98">
        <v>20</v>
      </c>
      <c r="J98">
        <f t="shared" si="10"/>
        <v>-1.3471165644172203</v>
      </c>
      <c r="K98">
        <f t="shared" si="11"/>
        <v>1.8147230381272548</v>
      </c>
    </row>
    <row r="99" spans="1:11" x14ac:dyDescent="0.3">
      <c r="A99" t="s">
        <v>235</v>
      </c>
      <c r="B99" s="1">
        <v>1248</v>
      </c>
      <c r="C99" s="1">
        <f t="shared" si="6"/>
        <v>83.865030674846594</v>
      </c>
      <c r="D99" s="1">
        <f t="shared" si="7"/>
        <v>7033.34337009296</v>
      </c>
      <c r="E99">
        <v>48</v>
      </c>
      <c r="F99">
        <f t="shared" si="8"/>
        <v>10.417177914110432</v>
      </c>
      <c r="G99">
        <f t="shared" si="9"/>
        <v>108.51759569423018</v>
      </c>
      <c r="H99" t="s">
        <v>833</v>
      </c>
      <c r="I99">
        <v>20</v>
      </c>
      <c r="J99">
        <f t="shared" si="10"/>
        <v>-1.3471165644172203</v>
      </c>
      <c r="K99">
        <f t="shared" si="11"/>
        <v>1.8147230381272548</v>
      </c>
    </row>
    <row r="100" spans="1:11" x14ac:dyDescent="0.3">
      <c r="A100" t="s">
        <v>235</v>
      </c>
      <c r="B100" s="1">
        <v>1248</v>
      </c>
      <c r="C100" s="1">
        <f t="shared" si="6"/>
        <v>83.865030674846594</v>
      </c>
      <c r="D100" s="1">
        <f t="shared" si="7"/>
        <v>7033.34337009296</v>
      </c>
      <c r="E100">
        <v>48</v>
      </c>
      <c r="F100">
        <f t="shared" si="8"/>
        <v>10.417177914110432</v>
      </c>
      <c r="G100">
        <f t="shared" si="9"/>
        <v>108.51759569423018</v>
      </c>
      <c r="H100" t="s">
        <v>833</v>
      </c>
      <c r="I100">
        <v>20</v>
      </c>
      <c r="J100">
        <f t="shared" si="10"/>
        <v>-1.3471165644172203</v>
      </c>
      <c r="K100">
        <f t="shared" si="11"/>
        <v>1.8147230381272548</v>
      </c>
    </row>
    <row r="101" spans="1:11" x14ac:dyDescent="0.3">
      <c r="A101" t="s">
        <v>235</v>
      </c>
      <c r="B101" s="1">
        <v>1462</v>
      </c>
      <c r="C101" s="1">
        <f t="shared" si="6"/>
        <v>297.86503067484659</v>
      </c>
      <c r="D101" s="1">
        <f t="shared" si="7"/>
        <v>88723.576498927301</v>
      </c>
      <c r="E101">
        <v>45</v>
      </c>
      <c r="F101">
        <f t="shared" si="8"/>
        <v>7.4171779141104324</v>
      </c>
      <c r="G101">
        <f t="shared" si="9"/>
        <v>55.014528209567587</v>
      </c>
      <c r="H101" t="s">
        <v>239</v>
      </c>
      <c r="I101">
        <v>21.4</v>
      </c>
      <c r="J101">
        <f t="shared" si="10"/>
        <v>5.2883435582778304E-2</v>
      </c>
      <c r="K101">
        <f t="shared" si="11"/>
        <v>2.7966577590378626E-3</v>
      </c>
    </row>
    <row r="102" spans="1:11" x14ac:dyDescent="0.3">
      <c r="A102" t="s">
        <v>235</v>
      </c>
      <c r="B102" s="1">
        <v>1462</v>
      </c>
      <c r="C102" s="1">
        <f t="shared" si="6"/>
        <v>297.86503067484659</v>
      </c>
      <c r="D102" s="1">
        <f t="shared" si="7"/>
        <v>88723.576498927301</v>
      </c>
      <c r="E102">
        <v>45</v>
      </c>
      <c r="F102">
        <f t="shared" si="8"/>
        <v>7.4171779141104324</v>
      </c>
      <c r="G102">
        <f t="shared" si="9"/>
        <v>55.014528209567587</v>
      </c>
      <c r="H102" t="s">
        <v>239</v>
      </c>
      <c r="I102">
        <v>21.4</v>
      </c>
      <c r="J102">
        <f t="shared" si="10"/>
        <v>5.2883435582778304E-2</v>
      </c>
      <c r="K102">
        <f t="shared" si="11"/>
        <v>2.7966577590378626E-3</v>
      </c>
    </row>
    <row r="103" spans="1:11" x14ac:dyDescent="0.3">
      <c r="A103" t="s">
        <v>235</v>
      </c>
      <c r="B103" s="1">
        <v>1462</v>
      </c>
      <c r="C103" s="1">
        <f t="shared" si="6"/>
        <v>297.86503067484659</v>
      </c>
      <c r="D103" s="1">
        <f t="shared" si="7"/>
        <v>88723.576498927301</v>
      </c>
      <c r="E103">
        <v>45</v>
      </c>
      <c r="F103">
        <f t="shared" si="8"/>
        <v>7.4171779141104324</v>
      </c>
      <c r="G103">
        <f t="shared" si="9"/>
        <v>55.014528209567587</v>
      </c>
      <c r="H103" t="s">
        <v>239</v>
      </c>
      <c r="I103">
        <v>21.4</v>
      </c>
      <c r="J103">
        <f t="shared" si="10"/>
        <v>5.2883435582778304E-2</v>
      </c>
      <c r="K103">
        <f t="shared" si="11"/>
        <v>2.7966577590378626E-3</v>
      </c>
    </row>
    <row r="104" spans="1:11" x14ac:dyDescent="0.3">
      <c r="A104" t="s">
        <v>235</v>
      </c>
      <c r="B104" s="1">
        <v>1462</v>
      </c>
      <c r="C104" s="1">
        <f t="shared" si="6"/>
        <v>297.86503067484659</v>
      </c>
      <c r="D104" s="1">
        <f t="shared" si="7"/>
        <v>88723.576498927301</v>
      </c>
      <c r="E104">
        <v>45</v>
      </c>
      <c r="F104">
        <f t="shared" si="8"/>
        <v>7.4171779141104324</v>
      </c>
      <c r="G104">
        <f t="shared" si="9"/>
        <v>55.014528209567587</v>
      </c>
      <c r="H104" t="s">
        <v>239</v>
      </c>
      <c r="I104">
        <v>21.4</v>
      </c>
      <c r="J104">
        <f t="shared" si="10"/>
        <v>5.2883435582778304E-2</v>
      </c>
      <c r="K104">
        <f t="shared" si="11"/>
        <v>2.7966577590378626E-3</v>
      </c>
    </row>
    <row r="105" spans="1:11" x14ac:dyDescent="0.3">
      <c r="A105" t="s">
        <v>235</v>
      </c>
      <c r="B105" s="1">
        <v>796</v>
      </c>
      <c r="C105" s="1">
        <f t="shared" si="6"/>
        <v>-368.13496932515341</v>
      </c>
      <c r="D105" s="1">
        <f t="shared" si="7"/>
        <v>135523.35564003163</v>
      </c>
      <c r="E105">
        <v>35</v>
      </c>
      <c r="F105">
        <f t="shared" si="8"/>
        <v>-2.5828220858895676</v>
      </c>
      <c r="G105">
        <f t="shared" si="9"/>
        <v>6.6709699273589367</v>
      </c>
      <c r="H105" t="s">
        <v>239</v>
      </c>
      <c r="I105">
        <v>13</v>
      </c>
      <c r="J105">
        <f t="shared" si="10"/>
        <v>-8.3471165644172203</v>
      </c>
      <c r="K105">
        <f t="shared" si="11"/>
        <v>69.674354939968339</v>
      </c>
    </row>
    <row r="106" spans="1:11" x14ac:dyDescent="0.3">
      <c r="A106" t="s">
        <v>235</v>
      </c>
      <c r="B106" s="1">
        <v>796</v>
      </c>
      <c r="C106" s="1">
        <f t="shared" si="6"/>
        <v>-368.13496932515341</v>
      </c>
      <c r="D106" s="1">
        <f t="shared" si="7"/>
        <v>135523.35564003163</v>
      </c>
      <c r="E106">
        <v>36</v>
      </c>
      <c r="F106">
        <f t="shared" si="8"/>
        <v>-1.5828220858895676</v>
      </c>
      <c r="G106">
        <f t="shared" si="9"/>
        <v>2.5053257555798019</v>
      </c>
      <c r="H106" t="s">
        <v>239</v>
      </c>
      <c r="I106">
        <v>13</v>
      </c>
      <c r="J106">
        <f t="shared" si="10"/>
        <v>-8.3471165644172203</v>
      </c>
      <c r="K106">
        <f t="shared" si="11"/>
        <v>69.674354939968339</v>
      </c>
    </row>
    <row r="107" spans="1:11" x14ac:dyDescent="0.3">
      <c r="A107" t="s">
        <v>235</v>
      </c>
      <c r="B107" s="1">
        <v>1248</v>
      </c>
      <c r="C107" s="1">
        <f t="shared" si="6"/>
        <v>83.865030674846594</v>
      </c>
      <c r="D107" s="1">
        <f t="shared" si="7"/>
        <v>7033.34337009296</v>
      </c>
      <c r="E107">
        <v>37</v>
      </c>
      <c r="F107">
        <f t="shared" si="8"/>
        <v>-0.58282208588956763</v>
      </c>
      <c r="G107">
        <f t="shared" si="9"/>
        <v>0.33968158380066654</v>
      </c>
      <c r="H107" t="s">
        <v>147</v>
      </c>
      <c r="I107">
        <v>27.39</v>
      </c>
      <c r="J107">
        <f t="shared" si="10"/>
        <v>6.0428834355827803</v>
      </c>
      <c r="K107">
        <f t="shared" si="11"/>
        <v>36.516440216040749</v>
      </c>
    </row>
    <row r="108" spans="1:11" x14ac:dyDescent="0.3">
      <c r="A108" t="s">
        <v>235</v>
      </c>
      <c r="B108" s="1">
        <v>1248</v>
      </c>
      <c r="C108" s="1">
        <f t="shared" si="6"/>
        <v>83.865030674846594</v>
      </c>
      <c r="D108" s="1">
        <f t="shared" si="7"/>
        <v>7033.34337009296</v>
      </c>
      <c r="E108">
        <v>37</v>
      </c>
      <c r="F108">
        <f t="shared" si="8"/>
        <v>-0.58282208588956763</v>
      </c>
      <c r="G108">
        <f t="shared" si="9"/>
        <v>0.33968158380066654</v>
      </c>
      <c r="H108" t="s">
        <v>147</v>
      </c>
      <c r="I108">
        <v>27.39</v>
      </c>
      <c r="J108">
        <f t="shared" si="10"/>
        <v>6.0428834355827803</v>
      </c>
      <c r="K108">
        <f t="shared" si="11"/>
        <v>36.516440216040749</v>
      </c>
    </row>
    <row r="109" spans="1:11" x14ac:dyDescent="0.3">
      <c r="A109" t="s">
        <v>235</v>
      </c>
      <c r="B109" s="1">
        <v>1248</v>
      </c>
      <c r="C109" s="1">
        <f t="shared" si="6"/>
        <v>83.865030674846594</v>
      </c>
      <c r="D109" s="1">
        <f t="shared" si="7"/>
        <v>7033.34337009296</v>
      </c>
      <c r="E109">
        <v>37</v>
      </c>
      <c r="F109">
        <f t="shared" si="8"/>
        <v>-0.58282208588956763</v>
      </c>
      <c r="G109">
        <f t="shared" si="9"/>
        <v>0.33968158380066654</v>
      </c>
      <c r="H109" t="s">
        <v>147</v>
      </c>
      <c r="I109">
        <v>27.39</v>
      </c>
      <c r="J109">
        <f t="shared" si="10"/>
        <v>6.0428834355827803</v>
      </c>
      <c r="K109">
        <f t="shared" si="11"/>
        <v>36.516440216040749</v>
      </c>
    </row>
    <row r="110" spans="1:11" x14ac:dyDescent="0.3">
      <c r="A110" t="s">
        <v>235</v>
      </c>
      <c r="B110" s="1">
        <v>1248</v>
      </c>
      <c r="C110" s="1">
        <f t="shared" si="6"/>
        <v>83.865030674846594</v>
      </c>
      <c r="D110" s="1">
        <f t="shared" si="7"/>
        <v>7033.34337009296</v>
      </c>
      <c r="E110">
        <v>37</v>
      </c>
      <c r="F110">
        <f t="shared" si="8"/>
        <v>-0.58282208588956763</v>
      </c>
      <c r="G110">
        <f t="shared" si="9"/>
        <v>0.33968158380066654</v>
      </c>
      <c r="H110" t="s">
        <v>147</v>
      </c>
      <c r="I110">
        <v>27.39</v>
      </c>
      <c r="J110">
        <f t="shared" si="10"/>
        <v>6.0428834355827803</v>
      </c>
      <c r="K110">
        <f t="shared" si="11"/>
        <v>36.516440216040749</v>
      </c>
    </row>
    <row r="111" spans="1:11" x14ac:dyDescent="0.3">
      <c r="A111" t="s">
        <v>235</v>
      </c>
      <c r="B111" s="1">
        <v>1197</v>
      </c>
      <c r="C111" s="1">
        <f t="shared" si="6"/>
        <v>32.865030674846594</v>
      </c>
      <c r="D111" s="1">
        <f t="shared" si="7"/>
        <v>1080.1102412586076</v>
      </c>
      <c r="E111">
        <v>37</v>
      </c>
      <c r="F111">
        <f t="shared" si="8"/>
        <v>-0.58282208588956763</v>
      </c>
      <c r="G111">
        <f t="shared" si="9"/>
        <v>0.33968158380066654</v>
      </c>
      <c r="H111" t="s">
        <v>147</v>
      </c>
      <c r="I111">
        <v>21.4</v>
      </c>
      <c r="J111">
        <f t="shared" si="10"/>
        <v>5.2883435582778304E-2</v>
      </c>
      <c r="K111">
        <f t="shared" si="11"/>
        <v>2.7966577590378626E-3</v>
      </c>
    </row>
    <row r="112" spans="1:11" x14ac:dyDescent="0.3">
      <c r="A112" t="s">
        <v>235</v>
      </c>
      <c r="B112" s="1">
        <v>1197</v>
      </c>
      <c r="C112" s="1">
        <f t="shared" si="6"/>
        <v>32.865030674846594</v>
      </c>
      <c r="D112" s="1">
        <f t="shared" si="7"/>
        <v>1080.1102412586076</v>
      </c>
      <c r="E112">
        <v>37</v>
      </c>
      <c r="F112">
        <f t="shared" si="8"/>
        <v>-0.58282208588956763</v>
      </c>
      <c r="G112">
        <f t="shared" si="9"/>
        <v>0.33968158380066654</v>
      </c>
      <c r="H112" t="s">
        <v>147</v>
      </c>
      <c r="I112">
        <v>21.4</v>
      </c>
      <c r="J112">
        <f t="shared" si="10"/>
        <v>5.2883435582778304E-2</v>
      </c>
      <c r="K112">
        <f t="shared" si="11"/>
        <v>2.7966577590378626E-3</v>
      </c>
    </row>
    <row r="113" spans="1:11" x14ac:dyDescent="0.3">
      <c r="A113" t="s">
        <v>235</v>
      </c>
      <c r="B113" s="1">
        <v>1197</v>
      </c>
      <c r="C113" s="1">
        <f t="shared" si="6"/>
        <v>32.865030674846594</v>
      </c>
      <c r="D113" s="1">
        <f t="shared" si="7"/>
        <v>1080.1102412586076</v>
      </c>
      <c r="E113">
        <v>37</v>
      </c>
      <c r="F113">
        <f t="shared" si="8"/>
        <v>-0.58282208588956763</v>
      </c>
      <c r="G113">
        <f t="shared" si="9"/>
        <v>0.33968158380066654</v>
      </c>
      <c r="H113" t="s">
        <v>147</v>
      </c>
      <c r="I113">
        <v>21.4</v>
      </c>
      <c r="J113">
        <f t="shared" si="10"/>
        <v>5.2883435582778304E-2</v>
      </c>
      <c r="K113">
        <f t="shared" si="11"/>
        <v>2.7966577590378626E-3</v>
      </c>
    </row>
    <row r="114" spans="1:11" x14ac:dyDescent="0.3">
      <c r="A114" t="s">
        <v>235</v>
      </c>
      <c r="B114" s="1">
        <v>1197</v>
      </c>
      <c r="C114" s="1">
        <f t="shared" si="6"/>
        <v>32.865030674846594</v>
      </c>
      <c r="D114" s="1">
        <f t="shared" si="7"/>
        <v>1080.1102412586076</v>
      </c>
      <c r="E114">
        <v>37</v>
      </c>
      <c r="F114">
        <f t="shared" si="8"/>
        <v>-0.58282208588956763</v>
      </c>
      <c r="G114">
        <f t="shared" si="9"/>
        <v>0.33968158380066654</v>
      </c>
      <c r="H114" t="s">
        <v>147</v>
      </c>
      <c r="I114">
        <v>21.4</v>
      </c>
      <c r="J114">
        <f t="shared" si="10"/>
        <v>5.2883435582778304E-2</v>
      </c>
      <c r="K114">
        <f t="shared" si="11"/>
        <v>2.7966577590378626E-3</v>
      </c>
    </row>
    <row r="115" spans="1:11" x14ac:dyDescent="0.3">
      <c r="A115" t="s">
        <v>235</v>
      </c>
      <c r="B115" s="1">
        <v>1197</v>
      </c>
      <c r="C115" s="1">
        <f t="shared" si="6"/>
        <v>32.865030674846594</v>
      </c>
      <c r="D115" s="1">
        <f t="shared" si="7"/>
        <v>1080.1102412586076</v>
      </c>
      <c r="E115">
        <v>37</v>
      </c>
      <c r="F115">
        <f t="shared" si="8"/>
        <v>-0.58282208588956763</v>
      </c>
      <c r="G115">
        <f t="shared" si="9"/>
        <v>0.33968158380066654</v>
      </c>
      <c r="H115" t="s">
        <v>147</v>
      </c>
      <c r="I115">
        <v>21.4</v>
      </c>
      <c r="J115">
        <f t="shared" si="10"/>
        <v>5.2883435582778304E-2</v>
      </c>
      <c r="K115">
        <f t="shared" si="11"/>
        <v>2.7966577590378626E-3</v>
      </c>
    </row>
    <row r="116" spans="1:11" x14ac:dyDescent="0.3">
      <c r="A116" t="s">
        <v>235</v>
      </c>
      <c r="B116" s="1">
        <v>1197</v>
      </c>
      <c r="C116" s="1">
        <f t="shared" si="6"/>
        <v>32.865030674846594</v>
      </c>
      <c r="D116" s="1">
        <f t="shared" si="7"/>
        <v>1080.1102412586076</v>
      </c>
      <c r="E116">
        <v>37</v>
      </c>
      <c r="F116">
        <f t="shared" si="8"/>
        <v>-0.58282208588956763</v>
      </c>
      <c r="G116">
        <f t="shared" si="9"/>
        <v>0.33968158380066654</v>
      </c>
      <c r="H116" t="s">
        <v>147</v>
      </c>
      <c r="I116">
        <v>21.4</v>
      </c>
      <c r="J116">
        <f t="shared" si="10"/>
        <v>5.2883435582778304E-2</v>
      </c>
      <c r="K116">
        <f t="shared" si="11"/>
        <v>2.7966577590378626E-3</v>
      </c>
    </row>
    <row r="117" spans="1:11" x14ac:dyDescent="0.3">
      <c r="A117" t="s">
        <v>235</v>
      </c>
      <c r="B117" s="1">
        <v>1197</v>
      </c>
      <c r="C117" s="1">
        <f t="shared" si="6"/>
        <v>32.865030674846594</v>
      </c>
      <c r="D117" s="1">
        <f t="shared" si="7"/>
        <v>1080.1102412586076</v>
      </c>
      <c r="E117">
        <v>37</v>
      </c>
      <c r="F117">
        <f t="shared" si="8"/>
        <v>-0.58282208588956763</v>
      </c>
      <c r="G117">
        <f t="shared" si="9"/>
        <v>0.33968158380066654</v>
      </c>
      <c r="H117" t="s">
        <v>147</v>
      </c>
      <c r="I117">
        <v>21.4</v>
      </c>
      <c r="J117">
        <f t="shared" si="10"/>
        <v>5.2883435582778304E-2</v>
      </c>
      <c r="K117">
        <f t="shared" si="11"/>
        <v>2.7966577590378626E-3</v>
      </c>
    </row>
    <row r="118" spans="1:11" x14ac:dyDescent="0.3">
      <c r="A118" t="s">
        <v>235</v>
      </c>
      <c r="B118" s="1">
        <v>1197</v>
      </c>
      <c r="C118" s="1">
        <f t="shared" si="6"/>
        <v>32.865030674846594</v>
      </c>
      <c r="D118" s="1">
        <f t="shared" si="7"/>
        <v>1080.1102412586076</v>
      </c>
      <c r="E118">
        <v>37</v>
      </c>
      <c r="F118">
        <f t="shared" si="8"/>
        <v>-0.58282208588956763</v>
      </c>
      <c r="G118">
        <f t="shared" si="9"/>
        <v>0.33968158380066654</v>
      </c>
      <c r="H118" t="s">
        <v>147</v>
      </c>
      <c r="I118">
        <v>21.4</v>
      </c>
      <c r="J118">
        <f t="shared" si="10"/>
        <v>5.2883435582778304E-2</v>
      </c>
      <c r="K118">
        <f t="shared" si="11"/>
        <v>2.7966577590378626E-3</v>
      </c>
    </row>
    <row r="119" spans="1:11" x14ac:dyDescent="0.3">
      <c r="A119" t="s">
        <v>235</v>
      </c>
      <c r="B119" s="1">
        <v>1197</v>
      </c>
      <c r="C119" s="1">
        <f t="shared" si="6"/>
        <v>32.865030674846594</v>
      </c>
      <c r="D119" s="1">
        <f t="shared" si="7"/>
        <v>1080.1102412586076</v>
      </c>
      <c r="E119">
        <v>37</v>
      </c>
      <c r="F119">
        <f t="shared" si="8"/>
        <v>-0.58282208588956763</v>
      </c>
      <c r="G119">
        <f t="shared" si="9"/>
        <v>0.33968158380066654</v>
      </c>
      <c r="H119" t="s">
        <v>147</v>
      </c>
      <c r="I119">
        <v>21.4</v>
      </c>
      <c r="J119">
        <f t="shared" si="10"/>
        <v>5.2883435582778304E-2</v>
      </c>
      <c r="K119">
        <f t="shared" si="11"/>
        <v>2.7966577590378626E-3</v>
      </c>
    </row>
    <row r="120" spans="1:11" x14ac:dyDescent="0.3">
      <c r="A120" t="s">
        <v>235</v>
      </c>
      <c r="B120" s="1">
        <v>1462</v>
      </c>
      <c r="C120" s="1">
        <f t="shared" si="6"/>
        <v>297.86503067484659</v>
      </c>
      <c r="D120" s="1">
        <f t="shared" si="7"/>
        <v>88723.576498927301</v>
      </c>
      <c r="E120">
        <v>45</v>
      </c>
      <c r="F120">
        <f t="shared" si="8"/>
        <v>7.4171779141104324</v>
      </c>
      <c r="G120">
        <f t="shared" si="9"/>
        <v>55.014528209567587</v>
      </c>
      <c r="H120" t="s">
        <v>239</v>
      </c>
      <c r="I120">
        <v>21.4</v>
      </c>
      <c r="J120">
        <f t="shared" si="10"/>
        <v>5.2883435582778304E-2</v>
      </c>
      <c r="K120">
        <f t="shared" si="11"/>
        <v>2.7966577590378626E-3</v>
      </c>
    </row>
    <row r="121" spans="1:11" x14ac:dyDescent="0.3">
      <c r="A121" t="s">
        <v>235</v>
      </c>
      <c r="B121" s="1">
        <v>1462</v>
      </c>
      <c r="C121" s="1">
        <f t="shared" si="6"/>
        <v>297.86503067484659</v>
      </c>
      <c r="D121" s="1">
        <f t="shared" si="7"/>
        <v>88723.576498927301</v>
      </c>
      <c r="E121">
        <v>45</v>
      </c>
      <c r="F121">
        <f t="shared" si="8"/>
        <v>7.4171779141104324</v>
      </c>
      <c r="G121">
        <f t="shared" si="9"/>
        <v>55.014528209567587</v>
      </c>
      <c r="H121" t="s">
        <v>239</v>
      </c>
      <c r="I121">
        <v>21.4</v>
      </c>
      <c r="J121">
        <f t="shared" si="10"/>
        <v>5.2883435582778304E-2</v>
      </c>
      <c r="K121">
        <f t="shared" si="11"/>
        <v>2.7966577590378626E-3</v>
      </c>
    </row>
    <row r="122" spans="1:11" x14ac:dyDescent="0.3">
      <c r="A122" t="s">
        <v>235</v>
      </c>
      <c r="B122" s="1">
        <v>1462</v>
      </c>
      <c r="C122" s="1">
        <f t="shared" si="6"/>
        <v>297.86503067484659</v>
      </c>
      <c r="D122" s="1">
        <f t="shared" si="7"/>
        <v>88723.576498927301</v>
      </c>
      <c r="E122">
        <v>45</v>
      </c>
      <c r="F122">
        <f t="shared" si="8"/>
        <v>7.4171779141104324</v>
      </c>
      <c r="G122">
        <f t="shared" si="9"/>
        <v>55.014528209567587</v>
      </c>
      <c r="H122" t="s">
        <v>423</v>
      </c>
      <c r="I122">
        <v>21.4</v>
      </c>
      <c r="J122">
        <f t="shared" si="10"/>
        <v>5.2883435582778304E-2</v>
      </c>
      <c r="K122">
        <f t="shared" si="11"/>
        <v>2.7966577590378626E-3</v>
      </c>
    </row>
    <row r="123" spans="1:11" x14ac:dyDescent="0.3">
      <c r="A123" t="s">
        <v>235</v>
      </c>
      <c r="B123" s="1">
        <v>1462</v>
      </c>
      <c r="C123" s="1">
        <f t="shared" si="6"/>
        <v>297.86503067484659</v>
      </c>
      <c r="D123" s="1">
        <f t="shared" si="7"/>
        <v>88723.576498927301</v>
      </c>
      <c r="E123">
        <v>45</v>
      </c>
      <c r="F123">
        <f t="shared" si="8"/>
        <v>7.4171779141104324</v>
      </c>
      <c r="G123">
        <f t="shared" si="9"/>
        <v>55.014528209567587</v>
      </c>
      <c r="H123" t="s">
        <v>423</v>
      </c>
      <c r="I123">
        <v>21.4</v>
      </c>
      <c r="J123">
        <f t="shared" si="10"/>
        <v>5.2883435582778304E-2</v>
      </c>
      <c r="K123">
        <f t="shared" si="11"/>
        <v>2.7966577590378626E-3</v>
      </c>
    </row>
    <row r="124" spans="1:11" x14ac:dyDescent="0.3">
      <c r="A124" t="s">
        <v>235</v>
      </c>
      <c r="B124" s="1">
        <v>1462</v>
      </c>
      <c r="C124" s="1">
        <f t="shared" si="6"/>
        <v>297.86503067484659</v>
      </c>
      <c r="D124" s="1">
        <f t="shared" si="7"/>
        <v>88723.576498927301</v>
      </c>
      <c r="E124">
        <v>45</v>
      </c>
      <c r="F124">
        <f t="shared" si="8"/>
        <v>7.4171779141104324</v>
      </c>
      <c r="G124">
        <f t="shared" si="9"/>
        <v>55.014528209567587</v>
      </c>
      <c r="H124" t="s">
        <v>423</v>
      </c>
      <c r="I124">
        <v>21.4</v>
      </c>
      <c r="J124">
        <f t="shared" si="10"/>
        <v>5.2883435582778304E-2</v>
      </c>
      <c r="K124">
        <f t="shared" si="11"/>
        <v>2.7966577590378626E-3</v>
      </c>
    </row>
    <row r="125" spans="1:11" x14ac:dyDescent="0.3">
      <c r="A125" t="s">
        <v>235</v>
      </c>
      <c r="B125" s="1">
        <v>1462</v>
      </c>
      <c r="C125" s="1">
        <f t="shared" si="6"/>
        <v>297.86503067484659</v>
      </c>
      <c r="D125" s="1">
        <f t="shared" si="7"/>
        <v>88723.576498927301</v>
      </c>
      <c r="E125">
        <v>45</v>
      </c>
      <c r="F125">
        <f t="shared" si="8"/>
        <v>7.4171779141104324</v>
      </c>
      <c r="G125">
        <f t="shared" si="9"/>
        <v>55.014528209567587</v>
      </c>
      <c r="H125" t="s">
        <v>239</v>
      </c>
      <c r="I125">
        <v>21.4</v>
      </c>
      <c r="J125">
        <f t="shared" si="10"/>
        <v>5.2883435582778304E-2</v>
      </c>
      <c r="K125">
        <f t="shared" si="11"/>
        <v>2.7966577590378626E-3</v>
      </c>
    </row>
    <row r="126" spans="1:11" x14ac:dyDescent="0.3">
      <c r="A126" t="s">
        <v>235</v>
      </c>
      <c r="B126" s="1">
        <v>1498</v>
      </c>
      <c r="C126" s="1">
        <f t="shared" si="6"/>
        <v>333.86503067484659</v>
      </c>
      <c r="D126" s="1">
        <f t="shared" si="7"/>
        <v>111465.85870751625</v>
      </c>
      <c r="E126">
        <v>45</v>
      </c>
      <c r="F126">
        <f t="shared" si="8"/>
        <v>7.4171779141104324</v>
      </c>
      <c r="G126">
        <f t="shared" si="9"/>
        <v>55.014528209567587</v>
      </c>
      <c r="H126" t="s">
        <v>239</v>
      </c>
      <c r="I126">
        <v>21.4</v>
      </c>
      <c r="J126">
        <f t="shared" si="10"/>
        <v>5.2883435582778304E-2</v>
      </c>
      <c r="K126">
        <f t="shared" si="11"/>
        <v>2.7966577590378626E-3</v>
      </c>
    </row>
    <row r="127" spans="1:11" x14ac:dyDescent="0.3">
      <c r="A127" t="s">
        <v>235</v>
      </c>
      <c r="B127" s="1">
        <v>1498</v>
      </c>
      <c r="C127" s="1">
        <f t="shared" si="6"/>
        <v>333.86503067484659</v>
      </c>
      <c r="D127" s="1">
        <f t="shared" si="7"/>
        <v>111465.85870751625</v>
      </c>
      <c r="E127">
        <v>45</v>
      </c>
      <c r="F127">
        <f t="shared" si="8"/>
        <v>7.4171779141104324</v>
      </c>
      <c r="G127">
        <f t="shared" si="9"/>
        <v>55.014528209567587</v>
      </c>
      <c r="H127" t="s">
        <v>239</v>
      </c>
      <c r="I127">
        <v>21.4</v>
      </c>
      <c r="J127">
        <f t="shared" si="10"/>
        <v>5.2883435582778304E-2</v>
      </c>
      <c r="K127">
        <f t="shared" si="11"/>
        <v>2.7966577590378626E-3</v>
      </c>
    </row>
    <row r="128" spans="1:11" x14ac:dyDescent="0.3">
      <c r="A128" t="s">
        <v>235</v>
      </c>
      <c r="B128" s="1">
        <v>1498</v>
      </c>
      <c r="C128" s="1">
        <f t="shared" si="6"/>
        <v>333.86503067484659</v>
      </c>
      <c r="D128" s="1">
        <f t="shared" si="7"/>
        <v>111465.85870751625</v>
      </c>
      <c r="E128">
        <v>45</v>
      </c>
      <c r="F128">
        <f t="shared" si="8"/>
        <v>7.4171779141104324</v>
      </c>
      <c r="G128">
        <f t="shared" si="9"/>
        <v>55.014528209567587</v>
      </c>
      <c r="H128" t="s">
        <v>239</v>
      </c>
      <c r="I128">
        <v>21.4</v>
      </c>
      <c r="J128">
        <f t="shared" si="10"/>
        <v>5.2883435582778304E-2</v>
      </c>
      <c r="K128">
        <f t="shared" si="11"/>
        <v>2.7966577590378626E-3</v>
      </c>
    </row>
    <row r="129" spans="1:11" x14ac:dyDescent="0.3">
      <c r="A129" t="s">
        <v>235</v>
      </c>
      <c r="B129" s="1">
        <v>1462</v>
      </c>
      <c r="C129" s="1">
        <f t="shared" si="6"/>
        <v>297.86503067484659</v>
      </c>
      <c r="D129" s="1">
        <f t="shared" si="7"/>
        <v>88723.576498927301</v>
      </c>
      <c r="E129">
        <v>45</v>
      </c>
      <c r="F129">
        <f t="shared" si="8"/>
        <v>7.4171779141104324</v>
      </c>
      <c r="G129">
        <f t="shared" si="9"/>
        <v>55.014528209567587</v>
      </c>
      <c r="H129" t="s">
        <v>423</v>
      </c>
      <c r="I129">
        <v>21.4</v>
      </c>
      <c r="J129">
        <f t="shared" si="10"/>
        <v>5.2883435582778304E-2</v>
      </c>
      <c r="K129">
        <f t="shared" si="11"/>
        <v>2.7966577590378626E-3</v>
      </c>
    </row>
    <row r="130" spans="1:11" x14ac:dyDescent="0.3">
      <c r="A130" t="s">
        <v>235</v>
      </c>
      <c r="B130" s="1">
        <v>998</v>
      </c>
      <c r="C130" s="1">
        <f t="shared" si="6"/>
        <v>-166.13496932515341</v>
      </c>
      <c r="D130" s="1">
        <f t="shared" si="7"/>
        <v>27600.828032669662</v>
      </c>
      <c r="E130">
        <v>37</v>
      </c>
      <c r="F130">
        <f t="shared" si="8"/>
        <v>-0.58282208588956763</v>
      </c>
      <c r="G130">
        <f t="shared" si="9"/>
        <v>0.33968158380066654</v>
      </c>
      <c r="H130" t="s">
        <v>147</v>
      </c>
      <c r="I130">
        <v>21.4</v>
      </c>
      <c r="J130">
        <f t="shared" si="10"/>
        <v>5.2883435582778304E-2</v>
      </c>
      <c r="K130">
        <f t="shared" si="11"/>
        <v>2.7966577590378626E-3</v>
      </c>
    </row>
    <row r="131" spans="1:11" x14ac:dyDescent="0.3">
      <c r="A131" t="s">
        <v>235</v>
      </c>
      <c r="B131" s="1">
        <v>1248</v>
      </c>
      <c r="C131" s="1">
        <f t="shared" ref="C131:C164" si="12">B131-$N$10</f>
        <v>83.865030674846594</v>
      </c>
      <c r="D131" s="1">
        <f t="shared" ref="D131:D164" si="13">C131^2</f>
        <v>7033.34337009296</v>
      </c>
      <c r="E131">
        <v>48</v>
      </c>
      <c r="F131">
        <f t="shared" ref="F131:F164" si="14">E131-$O$10</f>
        <v>10.417177914110432</v>
      </c>
      <c r="G131">
        <f t="shared" ref="G131:G164" si="15">F131^2</f>
        <v>108.51759569423018</v>
      </c>
      <c r="H131" t="s">
        <v>682</v>
      </c>
      <c r="I131">
        <v>23.65</v>
      </c>
      <c r="J131">
        <f t="shared" ref="J131:J164" si="16">I131-$P$10</f>
        <v>2.3028834355827783</v>
      </c>
      <c r="K131">
        <f t="shared" ref="K131:K164" si="17">J131^2</f>
        <v>5.3032721178815398</v>
      </c>
    </row>
    <row r="132" spans="1:11" x14ac:dyDescent="0.3">
      <c r="A132" t="s">
        <v>235</v>
      </c>
      <c r="B132" s="1">
        <v>1248</v>
      </c>
      <c r="C132" s="1">
        <f t="shared" si="12"/>
        <v>83.865030674846594</v>
      </c>
      <c r="D132" s="1">
        <f t="shared" si="13"/>
        <v>7033.34337009296</v>
      </c>
      <c r="E132">
        <v>48</v>
      </c>
      <c r="F132">
        <f t="shared" si="14"/>
        <v>10.417177914110432</v>
      </c>
      <c r="G132">
        <f t="shared" si="15"/>
        <v>108.51759569423018</v>
      </c>
      <c r="H132" t="s">
        <v>682</v>
      </c>
      <c r="I132">
        <v>23.65</v>
      </c>
      <c r="J132">
        <f t="shared" si="16"/>
        <v>2.3028834355827783</v>
      </c>
      <c r="K132">
        <f t="shared" si="17"/>
        <v>5.3032721178815398</v>
      </c>
    </row>
    <row r="133" spans="1:11" x14ac:dyDescent="0.3">
      <c r="A133" t="s">
        <v>235</v>
      </c>
      <c r="B133" s="1">
        <v>1248</v>
      </c>
      <c r="C133" s="1">
        <f t="shared" si="12"/>
        <v>83.865030674846594</v>
      </c>
      <c r="D133" s="1">
        <f t="shared" si="13"/>
        <v>7033.34337009296</v>
      </c>
      <c r="E133">
        <v>48</v>
      </c>
      <c r="F133">
        <f t="shared" si="14"/>
        <v>10.417177914110432</v>
      </c>
      <c r="G133">
        <f t="shared" si="15"/>
        <v>108.51759569423018</v>
      </c>
      <c r="H133" t="s">
        <v>682</v>
      </c>
      <c r="I133">
        <v>23.65</v>
      </c>
      <c r="J133">
        <f t="shared" si="16"/>
        <v>2.3028834355827783</v>
      </c>
      <c r="K133">
        <f t="shared" si="17"/>
        <v>5.3032721178815398</v>
      </c>
    </row>
    <row r="134" spans="1:11" x14ac:dyDescent="0.3">
      <c r="A134" t="s">
        <v>235</v>
      </c>
      <c r="B134" s="1">
        <v>1248</v>
      </c>
      <c r="C134" s="1">
        <f t="shared" si="12"/>
        <v>83.865030674846594</v>
      </c>
      <c r="D134" s="1">
        <f t="shared" si="13"/>
        <v>7033.34337009296</v>
      </c>
      <c r="E134">
        <v>48</v>
      </c>
      <c r="F134">
        <f t="shared" si="14"/>
        <v>10.417177914110432</v>
      </c>
      <c r="G134">
        <f t="shared" si="15"/>
        <v>108.51759569423018</v>
      </c>
      <c r="H134" t="s">
        <v>682</v>
      </c>
      <c r="I134">
        <v>23.65</v>
      </c>
      <c r="J134">
        <f t="shared" si="16"/>
        <v>2.3028834355827783</v>
      </c>
      <c r="K134">
        <f t="shared" si="17"/>
        <v>5.3032721178815398</v>
      </c>
    </row>
    <row r="135" spans="1:11" x14ac:dyDescent="0.3">
      <c r="A135" t="s">
        <v>235</v>
      </c>
      <c r="B135" s="1">
        <v>796</v>
      </c>
      <c r="C135" s="1">
        <f t="shared" si="12"/>
        <v>-368.13496932515341</v>
      </c>
      <c r="D135" s="1">
        <f t="shared" si="13"/>
        <v>135523.35564003163</v>
      </c>
      <c r="E135">
        <v>35</v>
      </c>
      <c r="F135">
        <f t="shared" si="14"/>
        <v>-2.5828220858895676</v>
      </c>
      <c r="G135">
        <f t="shared" si="15"/>
        <v>6.6709699273589367</v>
      </c>
      <c r="H135" t="s">
        <v>147</v>
      </c>
      <c r="I135">
        <v>18</v>
      </c>
      <c r="J135">
        <f t="shared" si="16"/>
        <v>-3.3471165644172203</v>
      </c>
      <c r="K135">
        <f t="shared" si="17"/>
        <v>11.203189295796136</v>
      </c>
    </row>
    <row r="136" spans="1:11" x14ac:dyDescent="0.3">
      <c r="A136" t="s">
        <v>235</v>
      </c>
      <c r="B136" s="1">
        <v>796</v>
      </c>
      <c r="C136" s="1">
        <f t="shared" si="12"/>
        <v>-368.13496932515341</v>
      </c>
      <c r="D136" s="1">
        <f t="shared" si="13"/>
        <v>135523.35564003163</v>
      </c>
      <c r="E136">
        <v>35</v>
      </c>
      <c r="F136">
        <f t="shared" si="14"/>
        <v>-2.5828220858895676</v>
      </c>
      <c r="G136">
        <f t="shared" si="15"/>
        <v>6.6709699273589367</v>
      </c>
      <c r="H136" t="s">
        <v>147</v>
      </c>
      <c r="I136">
        <v>18</v>
      </c>
      <c r="J136">
        <f t="shared" si="16"/>
        <v>-3.3471165644172203</v>
      </c>
      <c r="K136">
        <f t="shared" si="17"/>
        <v>11.203189295796136</v>
      </c>
    </row>
    <row r="137" spans="1:11" x14ac:dyDescent="0.3">
      <c r="A137" t="s">
        <v>235</v>
      </c>
      <c r="B137" s="1">
        <v>1248</v>
      </c>
      <c r="C137" s="1">
        <f t="shared" si="12"/>
        <v>83.865030674846594</v>
      </c>
      <c r="D137" s="1">
        <f t="shared" si="13"/>
        <v>7033.34337009296</v>
      </c>
      <c r="E137">
        <v>43</v>
      </c>
      <c r="F137">
        <f t="shared" si="14"/>
        <v>5.4171779141104324</v>
      </c>
      <c r="G137">
        <f t="shared" si="15"/>
        <v>29.345816553125854</v>
      </c>
      <c r="H137" t="s">
        <v>509</v>
      </c>
      <c r="I137">
        <v>28.09</v>
      </c>
      <c r="J137">
        <f t="shared" si="16"/>
        <v>6.7428834355827796</v>
      </c>
      <c r="K137">
        <f t="shared" si="17"/>
        <v>45.466477025856626</v>
      </c>
    </row>
    <row r="138" spans="1:11" x14ac:dyDescent="0.3">
      <c r="A138" t="s">
        <v>235</v>
      </c>
      <c r="B138" s="1">
        <v>1248</v>
      </c>
      <c r="C138" s="1">
        <f t="shared" si="12"/>
        <v>83.865030674846594</v>
      </c>
      <c r="D138" s="1">
        <f t="shared" si="13"/>
        <v>7033.34337009296</v>
      </c>
      <c r="E138">
        <v>43</v>
      </c>
      <c r="F138">
        <f t="shared" si="14"/>
        <v>5.4171779141104324</v>
      </c>
      <c r="G138">
        <f t="shared" si="15"/>
        <v>29.345816553125854</v>
      </c>
      <c r="H138" t="s">
        <v>509</v>
      </c>
      <c r="I138">
        <v>28.09</v>
      </c>
      <c r="J138">
        <f t="shared" si="16"/>
        <v>6.7428834355827796</v>
      </c>
      <c r="K138">
        <f t="shared" si="17"/>
        <v>45.466477025856626</v>
      </c>
    </row>
    <row r="139" spans="1:11" x14ac:dyDescent="0.3">
      <c r="A139" t="s">
        <v>235</v>
      </c>
      <c r="B139" s="1">
        <v>1248</v>
      </c>
      <c r="C139" s="1">
        <f t="shared" si="12"/>
        <v>83.865030674846594</v>
      </c>
      <c r="D139" s="1">
        <f t="shared" si="13"/>
        <v>7033.34337009296</v>
      </c>
      <c r="E139">
        <v>43</v>
      </c>
      <c r="F139">
        <f t="shared" si="14"/>
        <v>5.4171779141104324</v>
      </c>
      <c r="G139">
        <f t="shared" si="15"/>
        <v>29.345816553125854</v>
      </c>
      <c r="H139" t="s">
        <v>509</v>
      </c>
      <c r="I139">
        <v>28.09</v>
      </c>
      <c r="J139">
        <f t="shared" si="16"/>
        <v>6.7428834355827796</v>
      </c>
      <c r="K139">
        <f t="shared" si="17"/>
        <v>45.466477025856626</v>
      </c>
    </row>
    <row r="140" spans="1:11" x14ac:dyDescent="0.3">
      <c r="A140" t="s">
        <v>235</v>
      </c>
      <c r="B140" s="1">
        <v>1248</v>
      </c>
      <c r="C140" s="1">
        <f t="shared" si="12"/>
        <v>83.865030674846594</v>
      </c>
      <c r="D140" s="1">
        <f t="shared" si="13"/>
        <v>7033.34337009296</v>
      </c>
      <c r="E140">
        <v>43</v>
      </c>
      <c r="F140">
        <f t="shared" si="14"/>
        <v>5.4171779141104324</v>
      </c>
      <c r="G140">
        <f t="shared" si="15"/>
        <v>29.345816553125854</v>
      </c>
      <c r="H140" t="s">
        <v>509</v>
      </c>
      <c r="I140">
        <v>28.09</v>
      </c>
      <c r="J140">
        <f t="shared" si="16"/>
        <v>6.7428834355827796</v>
      </c>
      <c r="K140">
        <f t="shared" si="17"/>
        <v>45.466477025856626</v>
      </c>
    </row>
    <row r="141" spans="1:11" x14ac:dyDescent="0.3">
      <c r="A141" t="s">
        <v>235</v>
      </c>
      <c r="B141" s="1">
        <v>1462</v>
      </c>
      <c r="C141" s="1">
        <f t="shared" si="12"/>
        <v>297.86503067484659</v>
      </c>
      <c r="D141" s="1">
        <f t="shared" si="13"/>
        <v>88723.576498927301</v>
      </c>
      <c r="E141">
        <v>43</v>
      </c>
      <c r="F141">
        <f t="shared" si="14"/>
        <v>5.4171779141104324</v>
      </c>
      <c r="G141">
        <f t="shared" si="15"/>
        <v>29.345816553125854</v>
      </c>
      <c r="H141" t="s">
        <v>509</v>
      </c>
      <c r="I141">
        <v>21.4</v>
      </c>
      <c r="J141">
        <f t="shared" si="16"/>
        <v>5.2883435582778304E-2</v>
      </c>
      <c r="K141">
        <f t="shared" si="17"/>
        <v>2.7966577590378626E-3</v>
      </c>
    </row>
    <row r="142" spans="1:11" x14ac:dyDescent="0.3">
      <c r="A142" t="s">
        <v>235</v>
      </c>
      <c r="B142" s="1">
        <v>1462</v>
      </c>
      <c r="C142" s="1">
        <f t="shared" si="12"/>
        <v>297.86503067484659</v>
      </c>
      <c r="D142" s="1">
        <f t="shared" si="13"/>
        <v>88723.576498927301</v>
      </c>
      <c r="E142">
        <v>43</v>
      </c>
      <c r="F142">
        <f t="shared" si="14"/>
        <v>5.4171779141104324</v>
      </c>
      <c r="G142">
        <f t="shared" si="15"/>
        <v>29.345816553125854</v>
      </c>
      <c r="H142" t="s">
        <v>509</v>
      </c>
      <c r="I142">
        <v>21.4</v>
      </c>
      <c r="J142">
        <f t="shared" si="16"/>
        <v>5.2883435582778304E-2</v>
      </c>
      <c r="K142">
        <f t="shared" si="17"/>
        <v>2.7966577590378626E-3</v>
      </c>
    </row>
    <row r="143" spans="1:11" x14ac:dyDescent="0.3">
      <c r="A143" t="s">
        <v>235</v>
      </c>
      <c r="B143" s="1">
        <v>1462</v>
      </c>
      <c r="C143" s="1">
        <f t="shared" si="12"/>
        <v>297.86503067484659</v>
      </c>
      <c r="D143" s="1">
        <f t="shared" si="13"/>
        <v>88723.576498927301</v>
      </c>
      <c r="E143">
        <v>43</v>
      </c>
      <c r="F143">
        <f t="shared" si="14"/>
        <v>5.4171779141104324</v>
      </c>
      <c r="G143">
        <f t="shared" si="15"/>
        <v>29.345816553125854</v>
      </c>
      <c r="H143" t="s">
        <v>509</v>
      </c>
      <c r="I143">
        <v>21.56</v>
      </c>
      <c r="J143">
        <f t="shared" si="16"/>
        <v>0.21288343558277845</v>
      </c>
      <c r="K143">
        <f t="shared" si="17"/>
        <v>4.5319357145526977E-2</v>
      </c>
    </row>
    <row r="144" spans="1:11" x14ac:dyDescent="0.3">
      <c r="A144" t="s">
        <v>235</v>
      </c>
      <c r="B144" s="1">
        <v>1462</v>
      </c>
      <c r="C144" s="1">
        <f t="shared" si="12"/>
        <v>297.86503067484659</v>
      </c>
      <c r="D144" s="1">
        <f t="shared" si="13"/>
        <v>88723.576498927301</v>
      </c>
      <c r="E144">
        <v>43</v>
      </c>
      <c r="F144">
        <f t="shared" si="14"/>
        <v>5.4171779141104324</v>
      </c>
      <c r="G144">
        <f t="shared" si="15"/>
        <v>29.345816553125854</v>
      </c>
      <c r="H144" t="s">
        <v>509</v>
      </c>
      <c r="I144">
        <v>21.4</v>
      </c>
      <c r="J144">
        <f t="shared" si="16"/>
        <v>5.2883435582778304E-2</v>
      </c>
      <c r="K144">
        <f t="shared" si="17"/>
        <v>2.7966577590378626E-3</v>
      </c>
    </row>
    <row r="145" spans="1:11" x14ac:dyDescent="0.3">
      <c r="A145" t="s">
        <v>235</v>
      </c>
      <c r="B145" s="1">
        <v>1462</v>
      </c>
      <c r="C145" s="1">
        <f t="shared" si="12"/>
        <v>297.86503067484659</v>
      </c>
      <c r="D145" s="1">
        <f t="shared" si="13"/>
        <v>88723.576498927301</v>
      </c>
      <c r="E145">
        <v>43</v>
      </c>
      <c r="F145">
        <f t="shared" si="14"/>
        <v>5.4171779141104324</v>
      </c>
      <c r="G145">
        <f t="shared" si="15"/>
        <v>29.345816553125854</v>
      </c>
      <c r="H145" t="s">
        <v>509</v>
      </c>
      <c r="I145">
        <v>21.4</v>
      </c>
      <c r="J145">
        <f t="shared" si="16"/>
        <v>5.2883435582778304E-2</v>
      </c>
      <c r="K145">
        <f t="shared" si="17"/>
        <v>2.7966577590378626E-3</v>
      </c>
    </row>
    <row r="146" spans="1:11" x14ac:dyDescent="0.3">
      <c r="A146" t="s">
        <v>235</v>
      </c>
      <c r="B146" s="1">
        <v>1462</v>
      </c>
      <c r="C146" s="1">
        <f t="shared" si="12"/>
        <v>297.86503067484659</v>
      </c>
      <c r="D146" s="1">
        <f t="shared" si="13"/>
        <v>88723.576498927301</v>
      </c>
      <c r="E146">
        <v>43</v>
      </c>
      <c r="F146">
        <f t="shared" si="14"/>
        <v>5.4171779141104324</v>
      </c>
      <c r="G146">
        <f t="shared" si="15"/>
        <v>29.345816553125854</v>
      </c>
      <c r="H146" t="s">
        <v>509</v>
      </c>
      <c r="I146">
        <v>21.4</v>
      </c>
      <c r="J146">
        <f t="shared" si="16"/>
        <v>5.2883435582778304E-2</v>
      </c>
      <c r="K146">
        <f t="shared" si="17"/>
        <v>2.7966577590378626E-3</v>
      </c>
    </row>
    <row r="147" spans="1:11" x14ac:dyDescent="0.3">
      <c r="A147" t="s">
        <v>235</v>
      </c>
      <c r="B147" s="1">
        <v>1462</v>
      </c>
      <c r="C147" s="1">
        <f t="shared" si="12"/>
        <v>297.86503067484659</v>
      </c>
      <c r="D147" s="1">
        <f t="shared" si="13"/>
        <v>88723.576498927301</v>
      </c>
      <c r="E147">
        <v>43</v>
      </c>
      <c r="F147">
        <f t="shared" si="14"/>
        <v>5.4171779141104324</v>
      </c>
      <c r="G147">
        <f t="shared" si="15"/>
        <v>29.345816553125854</v>
      </c>
      <c r="H147" t="s">
        <v>509</v>
      </c>
      <c r="I147">
        <v>21.4</v>
      </c>
      <c r="J147">
        <f t="shared" si="16"/>
        <v>5.2883435582778304E-2</v>
      </c>
      <c r="K147">
        <f t="shared" si="17"/>
        <v>2.7966577590378626E-3</v>
      </c>
    </row>
    <row r="148" spans="1:11" x14ac:dyDescent="0.3">
      <c r="A148" t="s">
        <v>235</v>
      </c>
      <c r="B148" s="1">
        <v>1498</v>
      </c>
      <c r="C148" s="1">
        <f t="shared" si="12"/>
        <v>333.86503067484659</v>
      </c>
      <c r="D148" s="1">
        <f t="shared" si="13"/>
        <v>111465.85870751625</v>
      </c>
      <c r="E148">
        <v>43</v>
      </c>
      <c r="F148">
        <f t="shared" si="14"/>
        <v>5.4171779141104324</v>
      </c>
      <c r="G148">
        <f t="shared" si="15"/>
        <v>29.345816553125854</v>
      </c>
      <c r="H148" t="s">
        <v>509</v>
      </c>
      <c r="I148">
        <v>26.82</v>
      </c>
      <c r="J148">
        <f t="shared" si="16"/>
        <v>5.47288343558278</v>
      </c>
      <c r="K148">
        <f t="shared" si="17"/>
        <v>29.952453099476372</v>
      </c>
    </row>
    <row r="149" spans="1:11" x14ac:dyDescent="0.3">
      <c r="A149" t="s">
        <v>235</v>
      </c>
      <c r="B149" s="1">
        <v>1498</v>
      </c>
      <c r="C149" s="1">
        <f t="shared" si="12"/>
        <v>333.86503067484659</v>
      </c>
      <c r="D149" s="1">
        <f t="shared" si="13"/>
        <v>111465.85870751625</v>
      </c>
      <c r="E149">
        <v>43</v>
      </c>
      <c r="F149">
        <f t="shared" si="14"/>
        <v>5.4171779141104324</v>
      </c>
      <c r="G149">
        <f t="shared" si="15"/>
        <v>29.345816553125854</v>
      </c>
      <c r="H149" t="s">
        <v>509</v>
      </c>
      <c r="I149">
        <v>26.32</v>
      </c>
      <c r="J149">
        <f t="shared" si="16"/>
        <v>4.97288343558278</v>
      </c>
      <c r="K149">
        <f t="shared" si="17"/>
        <v>24.729569663893592</v>
      </c>
    </row>
    <row r="150" spans="1:11" x14ac:dyDescent="0.3">
      <c r="A150" t="s">
        <v>235</v>
      </c>
      <c r="B150" s="1">
        <v>1498</v>
      </c>
      <c r="C150" s="1">
        <f t="shared" si="12"/>
        <v>333.86503067484659</v>
      </c>
      <c r="D150" s="1">
        <f t="shared" si="13"/>
        <v>111465.85870751625</v>
      </c>
      <c r="E150">
        <v>43</v>
      </c>
      <c r="F150">
        <f t="shared" si="14"/>
        <v>5.4171779141104324</v>
      </c>
      <c r="G150">
        <f t="shared" si="15"/>
        <v>29.345816553125854</v>
      </c>
      <c r="H150" t="s">
        <v>509</v>
      </c>
      <c r="I150">
        <v>26.32</v>
      </c>
      <c r="J150">
        <f t="shared" si="16"/>
        <v>4.97288343558278</v>
      </c>
      <c r="K150">
        <f t="shared" si="17"/>
        <v>24.729569663893592</v>
      </c>
    </row>
    <row r="151" spans="1:11" x14ac:dyDescent="0.3">
      <c r="A151" t="s">
        <v>235</v>
      </c>
      <c r="B151" s="1">
        <v>998</v>
      </c>
      <c r="C151" s="1">
        <f t="shared" si="12"/>
        <v>-166.13496932515341</v>
      </c>
      <c r="D151" s="1">
        <f t="shared" si="13"/>
        <v>27600.828032669662</v>
      </c>
      <c r="E151">
        <v>32</v>
      </c>
      <c r="F151">
        <f t="shared" si="14"/>
        <v>-5.5828220858895676</v>
      </c>
      <c r="G151">
        <f t="shared" si="15"/>
        <v>31.167902442696342</v>
      </c>
      <c r="H151" t="s">
        <v>147</v>
      </c>
      <c r="I151">
        <v>21.4</v>
      </c>
      <c r="J151">
        <f t="shared" si="16"/>
        <v>5.2883435582778304E-2</v>
      </c>
      <c r="K151">
        <f t="shared" si="17"/>
        <v>2.7966577590378626E-3</v>
      </c>
    </row>
    <row r="152" spans="1:11" x14ac:dyDescent="0.3">
      <c r="A152" t="s">
        <v>235</v>
      </c>
      <c r="B152" s="1">
        <v>998</v>
      </c>
      <c r="C152" s="1">
        <f t="shared" si="12"/>
        <v>-166.13496932515341</v>
      </c>
      <c r="D152" s="1">
        <f t="shared" si="13"/>
        <v>27600.828032669662</v>
      </c>
      <c r="E152">
        <v>32</v>
      </c>
      <c r="F152">
        <f t="shared" si="14"/>
        <v>-5.5828220858895676</v>
      </c>
      <c r="G152">
        <f t="shared" si="15"/>
        <v>31.167902442696342</v>
      </c>
      <c r="H152" t="s">
        <v>147</v>
      </c>
      <c r="I152">
        <v>21.4</v>
      </c>
      <c r="J152">
        <f t="shared" si="16"/>
        <v>5.2883435582778304E-2</v>
      </c>
      <c r="K152">
        <f t="shared" si="17"/>
        <v>2.7966577590378626E-3</v>
      </c>
    </row>
    <row r="153" spans="1:11" x14ac:dyDescent="0.3">
      <c r="A153" t="s">
        <v>235</v>
      </c>
      <c r="B153" s="1">
        <v>1197</v>
      </c>
      <c r="C153" s="1">
        <f t="shared" si="12"/>
        <v>32.865030674846594</v>
      </c>
      <c r="D153" s="1">
        <f t="shared" si="13"/>
        <v>1080.1102412586076</v>
      </c>
      <c r="E153">
        <v>32</v>
      </c>
      <c r="F153">
        <f t="shared" si="14"/>
        <v>-5.5828220858895676</v>
      </c>
      <c r="G153">
        <f t="shared" si="15"/>
        <v>31.167902442696342</v>
      </c>
      <c r="H153" t="s">
        <v>147</v>
      </c>
      <c r="I153">
        <v>21.4</v>
      </c>
      <c r="J153">
        <f t="shared" si="16"/>
        <v>5.2883435582778304E-2</v>
      </c>
      <c r="K153">
        <f t="shared" si="17"/>
        <v>2.7966577590378626E-3</v>
      </c>
    </row>
    <row r="154" spans="1:11" x14ac:dyDescent="0.3">
      <c r="A154" t="s">
        <v>235</v>
      </c>
      <c r="B154" s="1">
        <v>998</v>
      </c>
      <c r="C154" s="1">
        <f t="shared" si="12"/>
        <v>-166.13496932515341</v>
      </c>
      <c r="D154" s="1">
        <f t="shared" si="13"/>
        <v>27600.828032669662</v>
      </c>
      <c r="E154">
        <v>32</v>
      </c>
      <c r="F154">
        <f t="shared" si="14"/>
        <v>-5.5828220858895676</v>
      </c>
      <c r="G154">
        <f t="shared" si="15"/>
        <v>31.167902442696342</v>
      </c>
      <c r="H154" t="s">
        <v>147</v>
      </c>
      <c r="I154">
        <v>21.4</v>
      </c>
      <c r="J154">
        <f t="shared" si="16"/>
        <v>5.2883435582778304E-2</v>
      </c>
      <c r="K154">
        <f t="shared" si="17"/>
        <v>2.7966577590378626E-3</v>
      </c>
    </row>
    <row r="155" spans="1:11" x14ac:dyDescent="0.3">
      <c r="A155" t="s">
        <v>235</v>
      </c>
      <c r="B155" s="1">
        <v>1197</v>
      </c>
      <c r="C155" s="1">
        <f t="shared" si="12"/>
        <v>32.865030674846594</v>
      </c>
      <c r="D155" s="1">
        <f t="shared" si="13"/>
        <v>1080.1102412586076</v>
      </c>
      <c r="E155">
        <v>32</v>
      </c>
      <c r="F155">
        <f t="shared" si="14"/>
        <v>-5.5828220858895676</v>
      </c>
      <c r="G155">
        <f t="shared" si="15"/>
        <v>31.167902442696342</v>
      </c>
      <c r="H155" t="s">
        <v>147</v>
      </c>
      <c r="I155">
        <v>21.4</v>
      </c>
      <c r="J155">
        <f t="shared" si="16"/>
        <v>5.2883435582778304E-2</v>
      </c>
      <c r="K155">
        <f t="shared" si="17"/>
        <v>2.7966577590378626E-3</v>
      </c>
    </row>
    <row r="156" spans="1:11" x14ac:dyDescent="0.3">
      <c r="A156" t="s">
        <v>235</v>
      </c>
      <c r="B156" s="1">
        <v>1197</v>
      </c>
      <c r="C156" s="1">
        <f t="shared" si="12"/>
        <v>32.865030674846594</v>
      </c>
      <c r="D156" s="1">
        <f t="shared" si="13"/>
        <v>1080.1102412586076</v>
      </c>
      <c r="E156">
        <v>32</v>
      </c>
      <c r="F156">
        <f t="shared" si="14"/>
        <v>-5.5828220858895676</v>
      </c>
      <c r="G156">
        <f t="shared" si="15"/>
        <v>31.167902442696342</v>
      </c>
      <c r="H156" t="s">
        <v>147</v>
      </c>
      <c r="I156">
        <v>21.4</v>
      </c>
      <c r="J156">
        <f t="shared" si="16"/>
        <v>5.2883435582778304E-2</v>
      </c>
      <c r="K156">
        <f t="shared" si="17"/>
        <v>2.7966577590378626E-3</v>
      </c>
    </row>
    <row r="157" spans="1:11" x14ac:dyDescent="0.3">
      <c r="A157" t="s">
        <v>235</v>
      </c>
      <c r="B157" s="1">
        <v>1197</v>
      </c>
      <c r="C157" s="1">
        <f t="shared" si="12"/>
        <v>32.865030674846594</v>
      </c>
      <c r="D157" s="1">
        <f t="shared" si="13"/>
        <v>1080.1102412586076</v>
      </c>
      <c r="E157">
        <v>32</v>
      </c>
      <c r="F157">
        <f t="shared" si="14"/>
        <v>-5.5828220858895676</v>
      </c>
      <c r="G157">
        <f t="shared" si="15"/>
        <v>31.167902442696342</v>
      </c>
      <c r="H157" t="s">
        <v>147</v>
      </c>
      <c r="I157">
        <v>21.4</v>
      </c>
      <c r="J157">
        <f t="shared" si="16"/>
        <v>5.2883435582778304E-2</v>
      </c>
      <c r="K157">
        <f t="shared" si="17"/>
        <v>2.7966577590378626E-3</v>
      </c>
    </row>
    <row r="158" spans="1:11" x14ac:dyDescent="0.3">
      <c r="A158" t="s">
        <v>235</v>
      </c>
      <c r="B158" s="1">
        <v>998</v>
      </c>
      <c r="C158" s="1">
        <f t="shared" si="12"/>
        <v>-166.13496932515341</v>
      </c>
      <c r="D158" s="1">
        <f t="shared" si="13"/>
        <v>27600.828032669662</v>
      </c>
      <c r="E158">
        <v>32</v>
      </c>
      <c r="F158">
        <f t="shared" si="14"/>
        <v>-5.5828220858895676</v>
      </c>
      <c r="G158">
        <f t="shared" si="15"/>
        <v>31.167902442696342</v>
      </c>
      <c r="H158" t="s">
        <v>147</v>
      </c>
      <c r="I158">
        <v>21.4</v>
      </c>
      <c r="J158">
        <f t="shared" si="16"/>
        <v>5.2883435582778304E-2</v>
      </c>
      <c r="K158">
        <f t="shared" si="17"/>
        <v>2.7966577590378626E-3</v>
      </c>
    </row>
    <row r="159" spans="1:11" x14ac:dyDescent="0.3">
      <c r="A159" t="s">
        <v>235</v>
      </c>
      <c r="B159" s="1">
        <v>998</v>
      </c>
      <c r="C159" s="1">
        <f t="shared" si="12"/>
        <v>-166.13496932515341</v>
      </c>
      <c r="D159" s="1">
        <f t="shared" si="13"/>
        <v>27600.828032669662</v>
      </c>
      <c r="E159">
        <v>32</v>
      </c>
      <c r="F159">
        <f t="shared" si="14"/>
        <v>-5.5828220858895676</v>
      </c>
      <c r="G159">
        <f t="shared" si="15"/>
        <v>31.167902442696342</v>
      </c>
      <c r="H159" t="s">
        <v>147</v>
      </c>
      <c r="I159">
        <v>21.4</v>
      </c>
      <c r="J159">
        <f t="shared" si="16"/>
        <v>5.2883435582778304E-2</v>
      </c>
      <c r="K159">
        <f t="shared" si="17"/>
        <v>2.7966577590378626E-3</v>
      </c>
    </row>
    <row r="160" spans="1:11" x14ac:dyDescent="0.3">
      <c r="A160" t="s">
        <v>235</v>
      </c>
      <c r="B160" s="1">
        <v>1197</v>
      </c>
      <c r="C160" s="1">
        <f t="shared" si="12"/>
        <v>32.865030674846594</v>
      </c>
      <c r="D160" s="1">
        <f t="shared" si="13"/>
        <v>1080.1102412586076</v>
      </c>
      <c r="E160">
        <v>32</v>
      </c>
      <c r="F160">
        <f t="shared" si="14"/>
        <v>-5.5828220858895676</v>
      </c>
      <c r="G160">
        <f t="shared" si="15"/>
        <v>31.167902442696342</v>
      </c>
      <c r="H160" t="s">
        <v>147</v>
      </c>
      <c r="I160">
        <v>21.4</v>
      </c>
      <c r="J160">
        <f t="shared" si="16"/>
        <v>5.2883435582778304E-2</v>
      </c>
      <c r="K160">
        <f t="shared" si="17"/>
        <v>2.7966577590378626E-3</v>
      </c>
    </row>
    <row r="161" spans="1:11" x14ac:dyDescent="0.3">
      <c r="A161" t="s">
        <v>235</v>
      </c>
      <c r="B161" s="1">
        <v>1197</v>
      </c>
      <c r="C161" s="1">
        <f t="shared" si="12"/>
        <v>32.865030674846594</v>
      </c>
      <c r="D161" s="1">
        <f t="shared" si="13"/>
        <v>1080.1102412586076</v>
      </c>
      <c r="E161">
        <v>32</v>
      </c>
      <c r="F161">
        <f t="shared" si="14"/>
        <v>-5.5828220858895676</v>
      </c>
      <c r="G161">
        <f t="shared" si="15"/>
        <v>31.167902442696342</v>
      </c>
      <c r="H161" t="s">
        <v>147</v>
      </c>
      <c r="I161">
        <v>21.4</v>
      </c>
      <c r="J161">
        <f t="shared" si="16"/>
        <v>5.2883435582778304E-2</v>
      </c>
      <c r="K161">
        <f t="shared" si="17"/>
        <v>2.7966577590378626E-3</v>
      </c>
    </row>
    <row r="162" spans="1:11" x14ac:dyDescent="0.3">
      <c r="A162" t="s">
        <v>235</v>
      </c>
      <c r="B162" s="1">
        <v>998</v>
      </c>
      <c r="C162" s="1">
        <f t="shared" si="12"/>
        <v>-166.13496932515341</v>
      </c>
      <c r="D162" s="1">
        <f t="shared" si="13"/>
        <v>27600.828032669662</v>
      </c>
      <c r="E162">
        <v>32</v>
      </c>
      <c r="F162">
        <f t="shared" si="14"/>
        <v>-5.5828220858895676</v>
      </c>
      <c r="G162">
        <f t="shared" si="15"/>
        <v>31.167902442696342</v>
      </c>
      <c r="H162" t="s">
        <v>147</v>
      </c>
      <c r="I162">
        <v>21.4</v>
      </c>
      <c r="J162">
        <f t="shared" si="16"/>
        <v>5.2883435582778304E-2</v>
      </c>
      <c r="K162">
        <f t="shared" si="17"/>
        <v>2.7966577590378626E-3</v>
      </c>
    </row>
    <row r="163" spans="1:11" x14ac:dyDescent="0.3">
      <c r="A163" t="s">
        <v>235</v>
      </c>
      <c r="B163" s="1">
        <v>998</v>
      </c>
      <c r="C163" s="1">
        <f t="shared" si="12"/>
        <v>-166.13496932515341</v>
      </c>
      <c r="D163" s="1">
        <f t="shared" si="13"/>
        <v>27600.828032669662</v>
      </c>
      <c r="E163">
        <v>32</v>
      </c>
      <c r="F163">
        <f t="shared" si="14"/>
        <v>-5.5828220858895676</v>
      </c>
      <c r="G163">
        <f t="shared" si="15"/>
        <v>31.167902442696342</v>
      </c>
      <c r="H163" t="s">
        <v>147</v>
      </c>
      <c r="I163">
        <v>21.4</v>
      </c>
      <c r="J163">
        <f t="shared" si="16"/>
        <v>5.2883435582778304E-2</v>
      </c>
      <c r="K163">
        <f t="shared" si="17"/>
        <v>2.7966577590378626E-3</v>
      </c>
    </row>
    <row r="164" spans="1:11" x14ac:dyDescent="0.3">
      <c r="A164" t="s">
        <v>235</v>
      </c>
      <c r="B164" s="1">
        <v>998</v>
      </c>
      <c r="C164" s="1">
        <f t="shared" si="12"/>
        <v>-166.13496932515341</v>
      </c>
      <c r="D164" s="1">
        <f t="shared" si="13"/>
        <v>27600.828032669662</v>
      </c>
      <c r="E164">
        <v>32</v>
      </c>
      <c r="F164">
        <f t="shared" si="14"/>
        <v>-5.5828220858895676</v>
      </c>
      <c r="G164">
        <f t="shared" si="15"/>
        <v>31.167902442696342</v>
      </c>
      <c r="H164" t="s">
        <v>147</v>
      </c>
      <c r="I164">
        <v>21.4</v>
      </c>
      <c r="J164">
        <f t="shared" si="16"/>
        <v>5.2883435582778304E-2</v>
      </c>
      <c r="K164">
        <f t="shared" si="17"/>
        <v>2.7966577590378626E-3</v>
      </c>
    </row>
  </sheetData>
  <conditionalFormatting sqref="B165:D1048576">
    <cfRule type="cellIs" dxfId="60" priority="3" operator="greaterThan">
      <formula>1623</formula>
    </cfRule>
    <cfRule type="cellIs" dxfId="59" priority="4" operator="lessThan">
      <formula>623</formula>
    </cfRule>
    <cfRule type="cellIs" dxfId="58" priority="5" operator="greaterThan">
      <formula>1623</formula>
    </cfRule>
  </conditionalFormatting>
  <conditionalFormatting sqref="I165:I1048576">
    <cfRule type="cellIs" dxfId="57" priority="1" operator="lessThan">
      <formula>10.5</formula>
    </cfRule>
    <cfRule type="cellIs" dxfId="56" priority="2" operator="greaterThan">
      <formula>30.5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721C6-D391-4749-8028-395CE18C32A0}">
  <dimension ref="A1:F164"/>
  <sheetViews>
    <sheetView workbookViewId="0">
      <selection activeCell="H3" sqref="H3"/>
    </sheetView>
  </sheetViews>
  <sheetFormatPr defaultRowHeight="14.4" x14ac:dyDescent="0.3"/>
  <cols>
    <col min="1" max="1" width="12.88671875" bestFit="1" customWidth="1"/>
    <col min="2" max="2" width="22.88671875" bestFit="1" customWidth="1"/>
    <col min="3" max="3" width="20.77734375" bestFit="1" customWidth="1"/>
    <col min="6" max="6" width="39.5546875" bestFit="1" customWidth="1"/>
  </cols>
  <sheetData>
    <row r="1" spans="1:6" x14ac:dyDescent="0.3">
      <c r="A1" t="s">
        <v>4</v>
      </c>
      <c r="B1" t="s">
        <v>11</v>
      </c>
      <c r="C1" t="s">
        <v>18</v>
      </c>
    </row>
    <row r="2" spans="1:6" x14ac:dyDescent="0.3">
      <c r="A2" s="1">
        <v>1196</v>
      </c>
      <c r="B2">
        <v>40</v>
      </c>
      <c r="C2">
        <v>12</v>
      </c>
    </row>
    <row r="3" spans="1:6" x14ac:dyDescent="0.3">
      <c r="A3" s="1">
        <v>1196</v>
      </c>
      <c r="B3">
        <v>40</v>
      </c>
      <c r="C3">
        <v>12</v>
      </c>
      <c r="F3" t="s">
        <v>2473</v>
      </c>
    </row>
    <row r="4" spans="1:6" x14ac:dyDescent="0.3">
      <c r="A4" s="1">
        <v>1196</v>
      </c>
      <c r="B4">
        <v>40</v>
      </c>
      <c r="C4">
        <v>11</v>
      </c>
      <c r="F4">
        <f>CORREL(B:B,C:C)</f>
        <v>5.3777535928059589E-2</v>
      </c>
    </row>
    <row r="5" spans="1:6" x14ac:dyDescent="0.3">
      <c r="A5" s="1">
        <v>1196</v>
      </c>
      <c r="B5">
        <v>40</v>
      </c>
      <c r="C5">
        <v>21.4</v>
      </c>
    </row>
    <row r="6" spans="1:6" x14ac:dyDescent="0.3">
      <c r="A6" s="1">
        <v>1196</v>
      </c>
      <c r="B6">
        <v>40</v>
      </c>
      <c r="C6">
        <v>21.4</v>
      </c>
      <c r="F6" t="s">
        <v>2474</v>
      </c>
    </row>
    <row r="7" spans="1:6" x14ac:dyDescent="0.3">
      <c r="A7" s="1">
        <v>998</v>
      </c>
      <c r="B7">
        <v>35</v>
      </c>
      <c r="C7">
        <v>14</v>
      </c>
      <c r="F7">
        <f>CORREL(A:A,C:C)</f>
        <v>0.18431576119018911</v>
      </c>
    </row>
    <row r="8" spans="1:6" x14ac:dyDescent="0.3">
      <c r="A8" s="1">
        <v>998</v>
      </c>
      <c r="B8">
        <v>35</v>
      </c>
      <c r="C8">
        <v>14</v>
      </c>
    </row>
    <row r="9" spans="1:6" x14ac:dyDescent="0.3">
      <c r="A9" s="1">
        <v>998</v>
      </c>
      <c r="B9">
        <v>35</v>
      </c>
      <c r="C9">
        <v>19</v>
      </c>
    </row>
    <row r="10" spans="1:6" x14ac:dyDescent="0.3">
      <c r="A10" s="1">
        <v>998</v>
      </c>
      <c r="B10">
        <v>35</v>
      </c>
      <c r="C10">
        <v>14</v>
      </c>
    </row>
    <row r="11" spans="1:6" x14ac:dyDescent="0.3">
      <c r="A11" s="1">
        <v>998</v>
      </c>
      <c r="B11">
        <v>35</v>
      </c>
      <c r="C11">
        <v>21.4</v>
      </c>
    </row>
    <row r="12" spans="1:6" x14ac:dyDescent="0.3">
      <c r="A12" s="1">
        <v>998</v>
      </c>
      <c r="B12">
        <v>35</v>
      </c>
      <c r="C12">
        <v>14</v>
      </c>
    </row>
    <row r="13" spans="1:6" x14ac:dyDescent="0.3">
      <c r="A13" s="1">
        <v>998</v>
      </c>
      <c r="B13">
        <v>35</v>
      </c>
      <c r="C13">
        <v>23</v>
      </c>
    </row>
    <row r="14" spans="1:6" x14ac:dyDescent="0.3">
      <c r="A14" s="1">
        <v>998</v>
      </c>
      <c r="B14">
        <v>37</v>
      </c>
      <c r="C14">
        <v>21.4</v>
      </c>
    </row>
    <row r="15" spans="1:6" x14ac:dyDescent="0.3">
      <c r="A15" s="1">
        <v>998</v>
      </c>
      <c r="B15">
        <v>35</v>
      </c>
      <c r="C15">
        <v>23</v>
      </c>
    </row>
    <row r="16" spans="1:6" x14ac:dyDescent="0.3">
      <c r="A16" s="1">
        <v>998</v>
      </c>
      <c r="B16">
        <v>35</v>
      </c>
      <c r="C16">
        <v>23</v>
      </c>
    </row>
    <row r="17" spans="1:3" x14ac:dyDescent="0.3">
      <c r="A17" s="1">
        <v>998</v>
      </c>
      <c r="B17">
        <v>35</v>
      </c>
      <c r="C17">
        <v>23</v>
      </c>
    </row>
    <row r="18" spans="1:3" x14ac:dyDescent="0.3">
      <c r="A18" s="1">
        <v>998</v>
      </c>
      <c r="B18">
        <v>35</v>
      </c>
      <c r="C18">
        <v>23</v>
      </c>
    </row>
    <row r="19" spans="1:3" x14ac:dyDescent="0.3">
      <c r="A19" s="1">
        <v>998</v>
      </c>
      <c r="B19">
        <v>35</v>
      </c>
      <c r="C19">
        <v>23</v>
      </c>
    </row>
    <row r="20" spans="1:3" x14ac:dyDescent="0.3">
      <c r="A20" s="1">
        <v>998</v>
      </c>
      <c r="B20">
        <v>35</v>
      </c>
      <c r="C20">
        <v>23</v>
      </c>
    </row>
    <row r="21" spans="1:3" x14ac:dyDescent="0.3">
      <c r="A21" s="1">
        <v>998</v>
      </c>
      <c r="B21">
        <v>35</v>
      </c>
      <c r="C21">
        <v>23</v>
      </c>
    </row>
    <row r="22" spans="1:3" x14ac:dyDescent="0.3">
      <c r="A22" s="1">
        <v>998</v>
      </c>
      <c r="B22">
        <v>35</v>
      </c>
      <c r="C22">
        <v>23</v>
      </c>
    </row>
    <row r="23" spans="1:3" x14ac:dyDescent="0.3">
      <c r="A23" s="1">
        <v>1197</v>
      </c>
      <c r="B23">
        <v>32</v>
      </c>
      <c r="C23">
        <v>20.89</v>
      </c>
    </row>
    <row r="24" spans="1:3" x14ac:dyDescent="0.3">
      <c r="A24" s="1">
        <v>1197</v>
      </c>
      <c r="B24">
        <v>32</v>
      </c>
      <c r="C24">
        <v>20.89</v>
      </c>
    </row>
    <row r="25" spans="1:3" x14ac:dyDescent="0.3">
      <c r="A25" s="1">
        <v>1197</v>
      </c>
      <c r="B25">
        <v>32</v>
      </c>
      <c r="C25">
        <v>20.89</v>
      </c>
    </row>
    <row r="26" spans="1:3" x14ac:dyDescent="0.3">
      <c r="A26" s="1">
        <v>1197</v>
      </c>
      <c r="B26">
        <v>32</v>
      </c>
      <c r="C26">
        <v>20.89</v>
      </c>
    </row>
    <row r="27" spans="1:3" x14ac:dyDescent="0.3">
      <c r="A27" s="1">
        <v>1197</v>
      </c>
      <c r="B27">
        <v>32</v>
      </c>
      <c r="C27">
        <v>20.89</v>
      </c>
    </row>
    <row r="28" spans="1:3" x14ac:dyDescent="0.3">
      <c r="A28" s="1">
        <v>1197</v>
      </c>
      <c r="B28">
        <v>32</v>
      </c>
      <c r="C28">
        <v>15.1</v>
      </c>
    </row>
    <row r="29" spans="1:3" x14ac:dyDescent="0.3">
      <c r="A29" s="1">
        <v>1197</v>
      </c>
      <c r="B29">
        <v>32</v>
      </c>
      <c r="C29">
        <v>20.89</v>
      </c>
    </row>
    <row r="30" spans="1:3" x14ac:dyDescent="0.3">
      <c r="A30" s="1">
        <v>1248</v>
      </c>
      <c r="B30">
        <v>42</v>
      </c>
      <c r="C30">
        <v>14.6</v>
      </c>
    </row>
    <row r="31" spans="1:3" x14ac:dyDescent="0.3">
      <c r="A31" s="1">
        <v>1197</v>
      </c>
      <c r="B31">
        <v>42</v>
      </c>
      <c r="C31">
        <v>16.3</v>
      </c>
    </row>
    <row r="32" spans="1:3" x14ac:dyDescent="0.3">
      <c r="A32" s="1">
        <v>1197</v>
      </c>
      <c r="B32">
        <v>42</v>
      </c>
      <c r="C32">
        <v>21.4</v>
      </c>
    </row>
    <row r="33" spans="1:3" x14ac:dyDescent="0.3">
      <c r="A33" s="1">
        <v>1197</v>
      </c>
      <c r="B33">
        <v>37</v>
      </c>
      <c r="C33">
        <v>16.3</v>
      </c>
    </row>
    <row r="34" spans="1:3" x14ac:dyDescent="0.3">
      <c r="A34" s="1">
        <v>1197</v>
      </c>
      <c r="B34">
        <v>37</v>
      </c>
      <c r="C34">
        <v>16.3</v>
      </c>
    </row>
    <row r="35" spans="1:3" x14ac:dyDescent="0.3">
      <c r="A35" s="1">
        <v>1248</v>
      </c>
      <c r="B35">
        <v>37</v>
      </c>
      <c r="C35">
        <v>28.4</v>
      </c>
    </row>
    <row r="36" spans="1:3" x14ac:dyDescent="0.3">
      <c r="A36" s="1">
        <v>1197</v>
      </c>
      <c r="B36">
        <v>37</v>
      </c>
      <c r="C36">
        <v>16.3</v>
      </c>
    </row>
    <row r="37" spans="1:3" x14ac:dyDescent="0.3">
      <c r="A37" s="1">
        <v>1248</v>
      </c>
      <c r="B37">
        <v>37</v>
      </c>
      <c r="C37">
        <v>28.4</v>
      </c>
    </row>
    <row r="38" spans="1:3" x14ac:dyDescent="0.3">
      <c r="A38" s="1">
        <v>1197</v>
      </c>
      <c r="B38">
        <v>37</v>
      </c>
      <c r="C38">
        <v>16.3</v>
      </c>
    </row>
    <row r="39" spans="1:3" x14ac:dyDescent="0.3">
      <c r="A39" s="1">
        <v>1248</v>
      </c>
      <c r="B39">
        <v>37</v>
      </c>
      <c r="C39">
        <v>28.4</v>
      </c>
    </row>
    <row r="40" spans="1:3" x14ac:dyDescent="0.3">
      <c r="A40" s="1">
        <v>1248</v>
      </c>
      <c r="B40">
        <v>37</v>
      </c>
      <c r="C40">
        <v>28.4</v>
      </c>
    </row>
    <row r="41" spans="1:3" x14ac:dyDescent="0.3">
      <c r="A41" s="1">
        <v>1197</v>
      </c>
      <c r="B41">
        <v>37</v>
      </c>
      <c r="C41">
        <v>16.3</v>
      </c>
    </row>
    <row r="42" spans="1:3" x14ac:dyDescent="0.3">
      <c r="A42" s="1">
        <v>1197</v>
      </c>
      <c r="B42">
        <v>37</v>
      </c>
      <c r="C42">
        <v>16.3</v>
      </c>
    </row>
    <row r="43" spans="1:3" x14ac:dyDescent="0.3">
      <c r="A43" s="1">
        <v>1197</v>
      </c>
      <c r="B43">
        <v>37</v>
      </c>
      <c r="C43">
        <v>16.3</v>
      </c>
    </row>
    <row r="44" spans="1:3" x14ac:dyDescent="0.3">
      <c r="A44" s="1">
        <v>1248</v>
      </c>
      <c r="B44">
        <v>37</v>
      </c>
      <c r="C44">
        <v>28.4</v>
      </c>
    </row>
    <row r="45" spans="1:3" x14ac:dyDescent="0.3">
      <c r="A45" s="1">
        <v>1248</v>
      </c>
      <c r="B45">
        <v>37</v>
      </c>
      <c r="C45">
        <v>28.4</v>
      </c>
    </row>
    <row r="46" spans="1:3" x14ac:dyDescent="0.3">
      <c r="A46" s="1">
        <v>1248</v>
      </c>
      <c r="B46">
        <v>37</v>
      </c>
      <c r="C46">
        <v>28.4</v>
      </c>
    </row>
    <row r="47" spans="1:3" x14ac:dyDescent="0.3">
      <c r="A47" s="1">
        <v>796</v>
      </c>
      <c r="B47">
        <v>35</v>
      </c>
      <c r="C47">
        <v>21.4</v>
      </c>
    </row>
    <row r="48" spans="1:3" x14ac:dyDescent="0.3">
      <c r="A48" s="1">
        <v>796</v>
      </c>
      <c r="B48">
        <v>35</v>
      </c>
      <c r="C48">
        <v>21.4</v>
      </c>
    </row>
    <row r="49" spans="1:3" x14ac:dyDescent="0.3">
      <c r="A49" s="1">
        <v>796</v>
      </c>
      <c r="B49">
        <v>35</v>
      </c>
      <c r="C49">
        <v>21.4</v>
      </c>
    </row>
    <row r="50" spans="1:3" x14ac:dyDescent="0.3">
      <c r="A50" s="1">
        <v>796</v>
      </c>
      <c r="B50">
        <v>35</v>
      </c>
      <c r="C50">
        <v>21.4</v>
      </c>
    </row>
    <row r="51" spans="1:3" x14ac:dyDescent="0.3">
      <c r="A51" s="1">
        <v>796</v>
      </c>
      <c r="B51">
        <v>35</v>
      </c>
      <c r="C51">
        <v>21.4</v>
      </c>
    </row>
    <row r="52" spans="1:3" x14ac:dyDescent="0.3">
      <c r="A52" s="1">
        <v>796</v>
      </c>
      <c r="B52">
        <v>35</v>
      </c>
      <c r="C52">
        <v>21.4</v>
      </c>
    </row>
    <row r="53" spans="1:3" x14ac:dyDescent="0.3">
      <c r="A53" s="1">
        <v>796</v>
      </c>
      <c r="B53">
        <v>35</v>
      </c>
      <c r="C53">
        <v>21.4</v>
      </c>
    </row>
    <row r="54" spans="1:3" x14ac:dyDescent="0.3">
      <c r="A54" s="1">
        <v>796</v>
      </c>
      <c r="B54">
        <v>35</v>
      </c>
      <c r="C54">
        <v>21.4</v>
      </c>
    </row>
    <row r="55" spans="1:3" x14ac:dyDescent="0.3">
      <c r="A55" s="1">
        <v>998</v>
      </c>
      <c r="B55">
        <v>27</v>
      </c>
      <c r="C55">
        <v>21.4</v>
      </c>
    </row>
    <row r="56" spans="1:3" x14ac:dyDescent="0.3">
      <c r="A56" s="1">
        <v>998</v>
      </c>
      <c r="B56">
        <v>27</v>
      </c>
      <c r="C56">
        <v>21.4</v>
      </c>
    </row>
    <row r="57" spans="1:3" x14ac:dyDescent="0.3">
      <c r="A57" s="1">
        <v>998</v>
      </c>
      <c r="B57">
        <v>27</v>
      </c>
      <c r="C57">
        <v>21.4</v>
      </c>
    </row>
    <row r="58" spans="1:3" x14ac:dyDescent="0.3">
      <c r="A58" s="1">
        <v>998</v>
      </c>
      <c r="B58">
        <v>27</v>
      </c>
      <c r="C58">
        <v>21.4</v>
      </c>
    </row>
    <row r="59" spans="1:3" x14ac:dyDescent="0.3">
      <c r="A59" s="1">
        <v>998</v>
      </c>
      <c r="B59">
        <v>27</v>
      </c>
      <c r="C59">
        <v>21.4</v>
      </c>
    </row>
    <row r="60" spans="1:3" x14ac:dyDescent="0.3">
      <c r="A60" s="1">
        <v>998</v>
      </c>
      <c r="B60">
        <v>27</v>
      </c>
      <c r="C60">
        <v>21.4</v>
      </c>
    </row>
    <row r="61" spans="1:3" x14ac:dyDescent="0.3">
      <c r="A61" s="1">
        <v>998</v>
      </c>
      <c r="B61">
        <v>27</v>
      </c>
      <c r="C61">
        <v>21.4</v>
      </c>
    </row>
    <row r="62" spans="1:3" x14ac:dyDescent="0.3">
      <c r="A62" s="1">
        <v>998</v>
      </c>
      <c r="B62">
        <v>27</v>
      </c>
      <c r="C62">
        <v>21.4</v>
      </c>
    </row>
    <row r="63" spans="1:3" x14ac:dyDescent="0.3">
      <c r="A63" s="1">
        <v>998</v>
      </c>
      <c r="B63">
        <v>27</v>
      </c>
      <c r="C63">
        <v>21.4</v>
      </c>
    </row>
    <row r="64" spans="1:3" x14ac:dyDescent="0.3">
      <c r="A64" s="1">
        <v>998</v>
      </c>
      <c r="B64">
        <v>27</v>
      </c>
      <c r="C64">
        <v>21.4</v>
      </c>
    </row>
    <row r="65" spans="1:3" x14ac:dyDescent="0.3">
      <c r="A65" s="1">
        <v>998</v>
      </c>
      <c r="B65">
        <v>35</v>
      </c>
      <c r="C65">
        <v>23</v>
      </c>
    </row>
    <row r="66" spans="1:3" x14ac:dyDescent="0.3">
      <c r="A66" s="1">
        <v>998</v>
      </c>
      <c r="B66">
        <v>35</v>
      </c>
      <c r="C66">
        <v>23</v>
      </c>
    </row>
    <row r="67" spans="1:3" x14ac:dyDescent="0.3">
      <c r="A67" s="1">
        <v>998</v>
      </c>
      <c r="B67">
        <v>35</v>
      </c>
      <c r="C67">
        <v>23</v>
      </c>
    </row>
    <row r="68" spans="1:3" x14ac:dyDescent="0.3">
      <c r="A68" s="1">
        <v>998</v>
      </c>
      <c r="B68">
        <v>35</v>
      </c>
      <c r="C68">
        <v>23</v>
      </c>
    </row>
    <row r="69" spans="1:3" x14ac:dyDescent="0.3">
      <c r="A69" s="1">
        <v>998</v>
      </c>
      <c r="B69">
        <v>35</v>
      </c>
      <c r="C69">
        <v>23</v>
      </c>
    </row>
    <row r="70" spans="1:3" x14ac:dyDescent="0.3">
      <c r="A70" s="1">
        <v>998</v>
      </c>
      <c r="B70">
        <v>35</v>
      </c>
      <c r="C70">
        <v>21.4</v>
      </c>
    </row>
    <row r="71" spans="1:3" x14ac:dyDescent="0.3">
      <c r="A71" s="1">
        <v>998</v>
      </c>
      <c r="B71">
        <v>35</v>
      </c>
      <c r="C71">
        <v>23</v>
      </c>
    </row>
    <row r="72" spans="1:3" x14ac:dyDescent="0.3">
      <c r="A72" s="1">
        <v>998</v>
      </c>
      <c r="B72">
        <v>35</v>
      </c>
      <c r="C72">
        <v>23</v>
      </c>
    </row>
    <row r="73" spans="1:3" x14ac:dyDescent="0.3">
      <c r="A73" s="1">
        <v>998</v>
      </c>
      <c r="B73">
        <v>35</v>
      </c>
      <c r="C73">
        <v>23</v>
      </c>
    </row>
    <row r="74" spans="1:3" x14ac:dyDescent="0.3">
      <c r="A74" s="1">
        <v>998</v>
      </c>
      <c r="B74">
        <v>35</v>
      </c>
      <c r="C74">
        <v>23</v>
      </c>
    </row>
    <row r="75" spans="1:3" x14ac:dyDescent="0.3">
      <c r="A75" s="1">
        <v>998</v>
      </c>
      <c r="B75">
        <v>35</v>
      </c>
      <c r="C75">
        <v>23</v>
      </c>
    </row>
    <row r="76" spans="1:3" x14ac:dyDescent="0.3">
      <c r="A76" s="1">
        <v>1197</v>
      </c>
      <c r="B76">
        <v>37</v>
      </c>
      <c r="C76">
        <v>12.6</v>
      </c>
    </row>
    <row r="77" spans="1:3" x14ac:dyDescent="0.3">
      <c r="A77" s="1">
        <v>1197</v>
      </c>
      <c r="B77">
        <v>37</v>
      </c>
      <c r="C77">
        <v>21.4</v>
      </c>
    </row>
    <row r="78" spans="1:3" x14ac:dyDescent="0.3">
      <c r="A78" s="1">
        <v>1197</v>
      </c>
      <c r="B78">
        <v>37</v>
      </c>
      <c r="C78">
        <v>21.4</v>
      </c>
    </row>
    <row r="79" spans="1:3" x14ac:dyDescent="0.3">
      <c r="A79" s="1">
        <v>1197</v>
      </c>
      <c r="B79">
        <v>37</v>
      </c>
      <c r="C79">
        <v>21.4</v>
      </c>
    </row>
    <row r="80" spans="1:3" x14ac:dyDescent="0.3">
      <c r="A80" s="1">
        <v>1197</v>
      </c>
      <c r="B80">
        <v>37</v>
      </c>
      <c r="C80">
        <v>21.4</v>
      </c>
    </row>
    <row r="81" spans="1:3" x14ac:dyDescent="0.3">
      <c r="A81" s="1">
        <v>1197</v>
      </c>
      <c r="B81">
        <v>37</v>
      </c>
      <c r="C81">
        <v>21.4</v>
      </c>
    </row>
    <row r="82" spans="1:3" x14ac:dyDescent="0.3">
      <c r="A82" s="1">
        <v>1248</v>
      </c>
      <c r="B82">
        <v>37</v>
      </c>
      <c r="C82">
        <v>21.4</v>
      </c>
    </row>
    <row r="83" spans="1:3" x14ac:dyDescent="0.3">
      <c r="A83" s="1">
        <v>1248</v>
      </c>
      <c r="B83">
        <v>37</v>
      </c>
      <c r="C83">
        <v>21.4</v>
      </c>
    </row>
    <row r="84" spans="1:3" x14ac:dyDescent="0.3">
      <c r="A84" s="1">
        <v>1248</v>
      </c>
      <c r="B84">
        <v>37</v>
      </c>
      <c r="C84">
        <v>21.4</v>
      </c>
    </row>
    <row r="85" spans="1:3" x14ac:dyDescent="0.3">
      <c r="A85" s="1">
        <v>1248</v>
      </c>
      <c r="B85">
        <v>37</v>
      </c>
      <c r="C85">
        <v>21.4</v>
      </c>
    </row>
    <row r="86" spans="1:3" x14ac:dyDescent="0.3">
      <c r="A86" s="1">
        <v>1248</v>
      </c>
      <c r="B86">
        <v>37</v>
      </c>
      <c r="C86">
        <v>21.4</v>
      </c>
    </row>
    <row r="87" spans="1:3" x14ac:dyDescent="0.3">
      <c r="A87" s="1">
        <v>1248</v>
      </c>
      <c r="B87">
        <v>37</v>
      </c>
      <c r="C87">
        <v>21.4</v>
      </c>
    </row>
    <row r="88" spans="1:3" x14ac:dyDescent="0.3">
      <c r="A88" s="1">
        <v>1197</v>
      </c>
      <c r="B88">
        <v>37</v>
      </c>
      <c r="C88">
        <v>21.4</v>
      </c>
    </row>
    <row r="89" spans="1:3" x14ac:dyDescent="0.3">
      <c r="A89" s="1">
        <v>1248</v>
      </c>
      <c r="B89">
        <v>37</v>
      </c>
      <c r="C89">
        <v>21.4</v>
      </c>
    </row>
    <row r="90" spans="1:3" x14ac:dyDescent="0.3">
      <c r="A90" s="1">
        <v>1298</v>
      </c>
      <c r="B90">
        <v>40</v>
      </c>
      <c r="C90">
        <v>21.4</v>
      </c>
    </row>
    <row r="91" spans="1:3" x14ac:dyDescent="0.3">
      <c r="A91" s="1">
        <v>1298</v>
      </c>
      <c r="B91">
        <v>40</v>
      </c>
      <c r="C91">
        <v>21.4</v>
      </c>
    </row>
    <row r="92" spans="1:3" x14ac:dyDescent="0.3">
      <c r="A92" s="1">
        <v>1248</v>
      </c>
      <c r="B92">
        <v>48</v>
      </c>
      <c r="C92">
        <v>20</v>
      </c>
    </row>
    <row r="93" spans="1:3" x14ac:dyDescent="0.3">
      <c r="A93" s="1">
        <v>1248</v>
      </c>
      <c r="B93">
        <v>48</v>
      </c>
      <c r="C93">
        <v>20</v>
      </c>
    </row>
    <row r="94" spans="1:3" x14ac:dyDescent="0.3">
      <c r="A94" s="1">
        <v>1248</v>
      </c>
      <c r="B94">
        <v>48</v>
      </c>
      <c r="C94">
        <v>20</v>
      </c>
    </row>
    <row r="95" spans="1:3" x14ac:dyDescent="0.3">
      <c r="A95" s="1">
        <v>1248</v>
      </c>
      <c r="B95">
        <v>48</v>
      </c>
      <c r="C95">
        <v>20</v>
      </c>
    </row>
    <row r="96" spans="1:3" x14ac:dyDescent="0.3">
      <c r="A96" s="1">
        <v>1248</v>
      </c>
      <c r="B96">
        <v>48</v>
      </c>
      <c r="C96">
        <v>20</v>
      </c>
    </row>
    <row r="97" spans="1:3" x14ac:dyDescent="0.3">
      <c r="A97" s="1">
        <v>1248</v>
      </c>
      <c r="B97">
        <v>48</v>
      </c>
      <c r="C97">
        <v>20</v>
      </c>
    </row>
    <row r="98" spans="1:3" x14ac:dyDescent="0.3">
      <c r="A98" s="1">
        <v>1248</v>
      </c>
      <c r="B98">
        <v>48</v>
      </c>
      <c r="C98">
        <v>20</v>
      </c>
    </row>
    <row r="99" spans="1:3" x14ac:dyDescent="0.3">
      <c r="A99" s="1">
        <v>1248</v>
      </c>
      <c r="B99">
        <v>48</v>
      </c>
      <c r="C99">
        <v>20</v>
      </c>
    </row>
    <row r="100" spans="1:3" x14ac:dyDescent="0.3">
      <c r="A100" s="1">
        <v>1248</v>
      </c>
      <c r="B100">
        <v>48</v>
      </c>
      <c r="C100">
        <v>20</v>
      </c>
    </row>
    <row r="101" spans="1:3" x14ac:dyDescent="0.3">
      <c r="A101" s="1">
        <v>1462</v>
      </c>
      <c r="B101">
        <v>45</v>
      </c>
      <c r="C101">
        <v>21.4</v>
      </c>
    </row>
    <row r="102" spans="1:3" x14ac:dyDescent="0.3">
      <c r="A102" s="1">
        <v>1462</v>
      </c>
      <c r="B102">
        <v>45</v>
      </c>
      <c r="C102">
        <v>21.4</v>
      </c>
    </row>
    <row r="103" spans="1:3" x14ac:dyDescent="0.3">
      <c r="A103" s="1">
        <v>1462</v>
      </c>
      <c r="B103">
        <v>45</v>
      </c>
      <c r="C103">
        <v>21.4</v>
      </c>
    </row>
    <row r="104" spans="1:3" x14ac:dyDescent="0.3">
      <c r="A104" s="1">
        <v>1462</v>
      </c>
      <c r="B104">
        <v>45</v>
      </c>
      <c r="C104">
        <v>21.4</v>
      </c>
    </row>
    <row r="105" spans="1:3" x14ac:dyDescent="0.3">
      <c r="A105" s="1">
        <v>796</v>
      </c>
      <c r="B105">
        <v>35</v>
      </c>
      <c r="C105">
        <v>13</v>
      </c>
    </row>
    <row r="106" spans="1:3" x14ac:dyDescent="0.3">
      <c r="A106" s="1">
        <v>796</v>
      </c>
      <c r="B106">
        <v>36</v>
      </c>
      <c r="C106">
        <v>13</v>
      </c>
    </row>
    <row r="107" spans="1:3" x14ac:dyDescent="0.3">
      <c r="A107" s="1">
        <v>1248</v>
      </c>
      <c r="B107">
        <v>37</v>
      </c>
      <c r="C107">
        <v>27.39</v>
      </c>
    </row>
    <row r="108" spans="1:3" x14ac:dyDescent="0.3">
      <c r="A108" s="1">
        <v>1248</v>
      </c>
      <c r="B108">
        <v>37</v>
      </c>
      <c r="C108">
        <v>27.39</v>
      </c>
    </row>
    <row r="109" spans="1:3" x14ac:dyDescent="0.3">
      <c r="A109" s="1">
        <v>1248</v>
      </c>
      <c r="B109">
        <v>37</v>
      </c>
      <c r="C109">
        <v>27.39</v>
      </c>
    </row>
    <row r="110" spans="1:3" x14ac:dyDescent="0.3">
      <c r="A110" s="1">
        <v>1248</v>
      </c>
      <c r="B110">
        <v>37</v>
      </c>
      <c r="C110">
        <v>27.39</v>
      </c>
    </row>
    <row r="111" spans="1:3" x14ac:dyDescent="0.3">
      <c r="A111" s="1">
        <v>1197</v>
      </c>
      <c r="B111">
        <v>37</v>
      </c>
      <c r="C111">
        <v>21.4</v>
      </c>
    </row>
    <row r="112" spans="1:3" x14ac:dyDescent="0.3">
      <c r="A112" s="1">
        <v>1197</v>
      </c>
      <c r="B112">
        <v>37</v>
      </c>
      <c r="C112">
        <v>21.4</v>
      </c>
    </row>
    <row r="113" spans="1:3" x14ac:dyDescent="0.3">
      <c r="A113" s="1">
        <v>1197</v>
      </c>
      <c r="B113">
        <v>37</v>
      </c>
      <c r="C113">
        <v>21.4</v>
      </c>
    </row>
    <row r="114" spans="1:3" x14ac:dyDescent="0.3">
      <c r="A114" s="1">
        <v>1197</v>
      </c>
      <c r="B114">
        <v>37</v>
      </c>
      <c r="C114">
        <v>21.4</v>
      </c>
    </row>
    <row r="115" spans="1:3" x14ac:dyDescent="0.3">
      <c r="A115" s="1">
        <v>1197</v>
      </c>
      <c r="B115">
        <v>37</v>
      </c>
      <c r="C115">
        <v>21.4</v>
      </c>
    </row>
    <row r="116" spans="1:3" x14ac:dyDescent="0.3">
      <c r="A116" s="1">
        <v>1197</v>
      </c>
      <c r="B116">
        <v>37</v>
      </c>
      <c r="C116">
        <v>21.4</v>
      </c>
    </row>
    <row r="117" spans="1:3" x14ac:dyDescent="0.3">
      <c r="A117" s="1">
        <v>1197</v>
      </c>
      <c r="B117">
        <v>37</v>
      </c>
      <c r="C117">
        <v>21.4</v>
      </c>
    </row>
    <row r="118" spans="1:3" x14ac:dyDescent="0.3">
      <c r="A118" s="1">
        <v>1197</v>
      </c>
      <c r="B118">
        <v>37</v>
      </c>
      <c r="C118">
        <v>21.4</v>
      </c>
    </row>
    <row r="119" spans="1:3" x14ac:dyDescent="0.3">
      <c r="A119" s="1">
        <v>1197</v>
      </c>
      <c r="B119">
        <v>37</v>
      </c>
      <c r="C119">
        <v>21.4</v>
      </c>
    </row>
    <row r="120" spans="1:3" x14ac:dyDescent="0.3">
      <c r="A120" s="1">
        <v>1462</v>
      </c>
      <c r="B120">
        <v>45</v>
      </c>
      <c r="C120">
        <v>21.4</v>
      </c>
    </row>
    <row r="121" spans="1:3" x14ac:dyDescent="0.3">
      <c r="A121" s="1">
        <v>1462</v>
      </c>
      <c r="B121">
        <v>45</v>
      </c>
      <c r="C121">
        <v>21.4</v>
      </c>
    </row>
    <row r="122" spans="1:3" x14ac:dyDescent="0.3">
      <c r="A122" s="1">
        <v>1462</v>
      </c>
      <c r="B122">
        <v>45</v>
      </c>
      <c r="C122">
        <v>21.4</v>
      </c>
    </row>
    <row r="123" spans="1:3" x14ac:dyDescent="0.3">
      <c r="A123" s="1">
        <v>1462</v>
      </c>
      <c r="B123">
        <v>45</v>
      </c>
      <c r="C123">
        <v>21.4</v>
      </c>
    </row>
    <row r="124" spans="1:3" x14ac:dyDescent="0.3">
      <c r="A124" s="1">
        <v>1462</v>
      </c>
      <c r="B124">
        <v>45</v>
      </c>
      <c r="C124">
        <v>21.4</v>
      </c>
    </row>
    <row r="125" spans="1:3" x14ac:dyDescent="0.3">
      <c r="A125" s="1">
        <v>1462</v>
      </c>
      <c r="B125">
        <v>45</v>
      </c>
      <c r="C125">
        <v>21.4</v>
      </c>
    </row>
    <row r="126" spans="1:3" x14ac:dyDescent="0.3">
      <c r="A126" s="1">
        <v>1498</v>
      </c>
      <c r="B126">
        <v>45</v>
      </c>
      <c r="C126">
        <v>21.4</v>
      </c>
    </row>
    <row r="127" spans="1:3" x14ac:dyDescent="0.3">
      <c r="A127" s="1">
        <v>1498</v>
      </c>
      <c r="B127">
        <v>45</v>
      </c>
      <c r="C127">
        <v>21.4</v>
      </c>
    </row>
    <row r="128" spans="1:3" x14ac:dyDescent="0.3">
      <c r="A128" s="1">
        <v>1498</v>
      </c>
      <c r="B128">
        <v>45</v>
      </c>
      <c r="C128">
        <v>21.4</v>
      </c>
    </row>
    <row r="129" spans="1:3" x14ac:dyDescent="0.3">
      <c r="A129" s="1">
        <v>1462</v>
      </c>
      <c r="B129">
        <v>45</v>
      </c>
      <c r="C129">
        <v>21.4</v>
      </c>
    </row>
    <row r="130" spans="1:3" x14ac:dyDescent="0.3">
      <c r="A130" s="1">
        <v>998</v>
      </c>
      <c r="B130">
        <v>37</v>
      </c>
      <c r="C130">
        <v>21.4</v>
      </c>
    </row>
    <row r="131" spans="1:3" x14ac:dyDescent="0.3">
      <c r="A131" s="1">
        <v>1248</v>
      </c>
      <c r="B131">
        <v>48</v>
      </c>
      <c r="C131">
        <v>23.65</v>
      </c>
    </row>
    <row r="132" spans="1:3" x14ac:dyDescent="0.3">
      <c r="A132" s="1">
        <v>1248</v>
      </c>
      <c r="B132">
        <v>48</v>
      </c>
      <c r="C132">
        <v>23.65</v>
      </c>
    </row>
    <row r="133" spans="1:3" x14ac:dyDescent="0.3">
      <c r="A133" s="1">
        <v>1248</v>
      </c>
      <c r="B133">
        <v>48</v>
      </c>
      <c r="C133">
        <v>23.65</v>
      </c>
    </row>
    <row r="134" spans="1:3" x14ac:dyDescent="0.3">
      <c r="A134" s="1">
        <v>1248</v>
      </c>
      <c r="B134">
        <v>48</v>
      </c>
      <c r="C134">
        <v>23.65</v>
      </c>
    </row>
    <row r="135" spans="1:3" x14ac:dyDescent="0.3">
      <c r="A135" s="1">
        <v>796</v>
      </c>
      <c r="B135">
        <v>35</v>
      </c>
      <c r="C135">
        <v>18</v>
      </c>
    </row>
    <row r="136" spans="1:3" x14ac:dyDescent="0.3">
      <c r="A136" s="1">
        <v>796</v>
      </c>
      <c r="B136">
        <v>35</v>
      </c>
      <c r="C136">
        <v>18</v>
      </c>
    </row>
    <row r="137" spans="1:3" x14ac:dyDescent="0.3">
      <c r="A137" s="1">
        <v>1248</v>
      </c>
      <c r="B137">
        <v>43</v>
      </c>
      <c r="C137">
        <v>28.09</v>
      </c>
    </row>
    <row r="138" spans="1:3" x14ac:dyDescent="0.3">
      <c r="A138" s="1">
        <v>1248</v>
      </c>
      <c r="B138">
        <v>43</v>
      </c>
      <c r="C138">
        <v>28.09</v>
      </c>
    </row>
    <row r="139" spans="1:3" x14ac:dyDescent="0.3">
      <c r="A139" s="1">
        <v>1248</v>
      </c>
      <c r="B139">
        <v>43</v>
      </c>
      <c r="C139">
        <v>28.09</v>
      </c>
    </row>
    <row r="140" spans="1:3" x14ac:dyDescent="0.3">
      <c r="A140" s="1">
        <v>1248</v>
      </c>
      <c r="B140">
        <v>43</v>
      </c>
      <c r="C140">
        <v>28.09</v>
      </c>
    </row>
    <row r="141" spans="1:3" x14ac:dyDescent="0.3">
      <c r="A141" s="1">
        <v>1462</v>
      </c>
      <c r="B141">
        <v>43</v>
      </c>
      <c r="C141">
        <v>21.4</v>
      </c>
    </row>
    <row r="142" spans="1:3" x14ac:dyDescent="0.3">
      <c r="A142" s="1">
        <v>1462</v>
      </c>
      <c r="B142">
        <v>43</v>
      </c>
      <c r="C142">
        <v>21.4</v>
      </c>
    </row>
    <row r="143" spans="1:3" x14ac:dyDescent="0.3">
      <c r="A143" s="1">
        <v>1462</v>
      </c>
      <c r="B143">
        <v>43</v>
      </c>
      <c r="C143">
        <v>21.56</v>
      </c>
    </row>
    <row r="144" spans="1:3" x14ac:dyDescent="0.3">
      <c r="A144" s="1">
        <v>1462</v>
      </c>
      <c r="B144">
        <v>43</v>
      </c>
      <c r="C144">
        <v>21.4</v>
      </c>
    </row>
    <row r="145" spans="1:3" x14ac:dyDescent="0.3">
      <c r="A145" s="1">
        <v>1462</v>
      </c>
      <c r="B145">
        <v>43</v>
      </c>
      <c r="C145">
        <v>21.4</v>
      </c>
    </row>
    <row r="146" spans="1:3" x14ac:dyDescent="0.3">
      <c r="A146" s="1">
        <v>1462</v>
      </c>
      <c r="B146">
        <v>43</v>
      </c>
      <c r="C146">
        <v>21.4</v>
      </c>
    </row>
    <row r="147" spans="1:3" x14ac:dyDescent="0.3">
      <c r="A147" s="1">
        <v>1462</v>
      </c>
      <c r="B147">
        <v>43</v>
      </c>
      <c r="C147">
        <v>21.4</v>
      </c>
    </row>
    <row r="148" spans="1:3" x14ac:dyDescent="0.3">
      <c r="A148" s="1">
        <v>1498</v>
      </c>
      <c r="B148">
        <v>43</v>
      </c>
      <c r="C148">
        <v>26.82</v>
      </c>
    </row>
    <row r="149" spans="1:3" x14ac:dyDescent="0.3">
      <c r="A149" s="1">
        <v>1498</v>
      </c>
      <c r="B149">
        <v>43</v>
      </c>
      <c r="C149">
        <v>26.32</v>
      </c>
    </row>
    <row r="150" spans="1:3" x14ac:dyDescent="0.3">
      <c r="A150" s="1">
        <v>1498</v>
      </c>
      <c r="B150">
        <v>43</v>
      </c>
      <c r="C150">
        <v>26.32</v>
      </c>
    </row>
    <row r="151" spans="1:3" x14ac:dyDescent="0.3">
      <c r="A151" s="1">
        <v>998</v>
      </c>
      <c r="B151">
        <v>32</v>
      </c>
      <c r="C151">
        <v>21.4</v>
      </c>
    </row>
    <row r="152" spans="1:3" x14ac:dyDescent="0.3">
      <c r="A152" s="1">
        <v>998</v>
      </c>
      <c r="B152">
        <v>32</v>
      </c>
      <c r="C152">
        <v>21.4</v>
      </c>
    </row>
    <row r="153" spans="1:3" x14ac:dyDescent="0.3">
      <c r="A153" s="1">
        <v>1197</v>
      </c>
      <c r="B153">
        <v>32</v>
      </c>
      <c r="C153">
        <v>21.4</v>
      </c>
    </row>
    <row r="154" spans="1:3" x14ac:dyDescent="0.3">
      <c r="A154" s="1">
        <v>998</v>
      </c>
      <c r="B154">
        <v>32</v>
      </c>
      <c r="C154">
        <v>21.4</v>
      </c>
    </row>
    <row r="155" spans="1:3" x14ac:dyDescent="0.3">
      <c r="A155" s="1">
        <v>1197</v>
      </c>
      <c r="B155">
        <v>32</v>
      </c>
      <c r="C155">
        <v>21.4</v>
      </c>
    </row>
    <row r="156" spans="1:3" x14ac:dyDescent="0.3">
      <c r="A156" s="1">
        <v>1197</v>
      </c>
      <c r="B156">
        <v>32</v>
      </c>
      <c r="C156">
        <v>21.4</v>
      </c>
    </row>
    <row r="157" spans="1:3" x14ac:dyDescent="0.3">
      <c r="A157" s="1">
        <v>1197</v>
      </c>
      <c r="B157">
        <v>32</v>
      </c>
      <c r="C157">
        <v>21.4</v>
      </c>
    </row>
    <row r="158" spans="1:3" x14ac:dyDescent="0.3">
      <c r="A158" s="1">
        <v>998</v>
      </c>
      <c r="B158">
        <v>32</v>
      </c>
      <c r="C158">
        <v>21.4</v>
      </c>
    </row>
    <row r="159" spans="1:3" x14ac:dyDescent="0.3">
      <c r="A159" s="1">
        <v>998</v>
      </c>
      <c r="B159">
        <v>32</v>
      </c>
      <c r="C159">
        <v>21.4</v>
      </c>
    </row>
    <row r="160" spans="1:3" x14ac:dyDescent="0.3">
      <c r="A160" s="1">
        <v>1197</v>
      </c>
      <c r="B160">
        <v>32</v>
      </c>
      <c r="C160">
        <v>21.4</v>
      </c>
    </row>
    <row r="161" spans="1:3" x14ac:dyDescent="0.3">
      <c r="A161" s="1">
        <v>1197</v>
      </c>
      <c r="B161">
        <v>32</v>
      </c>
      <c r="C161">
        <v>21.4</v>
      </c>
    </row>
    <row r="162" spans="1:3" x14ac:dyDescent="0.3">
      <c r="A162" s="1">
        <v>998</v>
      </c>
      <c r="B162">
        <v>32</v>
      </c>
      <c r="C162">
        <v>21.4</v>
      </c>
    </row>
    <row r="163" spans="1:3" x14ac:dyDescent="0.3">
      <c r="A163" s="1">
        <v>998</v>
      </c>
      <c r="B163">
        <v>32</v>
      </c>
      <c r="C163">
        <v>21.4</v>
      </c>
    </row>
    <row r="164" spans="1:3" x14ac:dyDescent="0.3">
      <c r="A164" s="1">
        <v>998</v>
      </c>
      <c r="B164">
        <v>32</v>
      </c>
      <c r="C164">
        <v>21.4</v>
      </c>
    </row>
  </sheetData>
  <conditionalFormatting sqref="A165:A1048576">
    <cfRule type="cellIs" dxfId="16" priority="3" operator="greaterThan">
      <formula>1623</formula>
    </cfRule>
    <cfRule type="cellIs" dxfId="15" priority="4" operator="lessThan">
      <formula>623</formula>
    </cfRule>
    <cfRule type="cellIs" dxfId="14" priority="5" operator="greaterThan">
      <formula>1623</formula>
    </cfRule>
  </conditionalFormatting>
  <conditionalFormatting sqref="C165:C1048576">
    <cfRule type="cellIs" dxfId="13" priority="1" operator="lessThan">
      <formula>10.5</formula>
    </cfRule>
    <cfRule type="cellIs" dxfId="12" priority="2" operator="greaterThan">
      <formula>30.5</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1ABC3-FF26-46F1-976C-7D3903E97631}">
  <dimension ref="A1:D164"/>
  <sheetViews>
    <sheetView topLeftCell="C13" workbookViewId="0">
      <selection activeCell="O33" sqref="O33"/>
    </sheetView>
  </sheetViews>
  <sheetFormatPr defaultRowHeight="14.4" x14ac:dyDescent="0.3"/>
  <cols>
    <col min="1" max="1" width="12.88671875" bestFit="1" customWidth="1"/>
    <col min="2" max="2" width="22.88671875" bestFit="1" customWidth="1"/>
    <col min="3" max="3" width="10.44140625" bestFit="1" customWidth="1"/>
    <col min="4" max="4" width="20.77734375" bestFit="1" customWidth="1"/>
  </cols>
  <sheetData>
    <row r="1" spans="1:4" x14ac:dyDescent="0.3">
      <c r="A1" t="s">
        <v>4</v>
      </c>
      <c r="B1" t="s">
        <v>11</v>
      </c>
      <c r="C1" t="s">
        <v>16</v>
      </c>
      <c r="D1" t="s">
        <v>18</v>
      </c>
    </row>
    <row r="2" spans="1:4" x14ac:dyDescent="0.3">
      <c r="A2" s="1">
        <v>1196</v>
      </c>
      <c r="B2">
        <v>40</v>
      </c>
      <c r="C2" t="s">
        <v>239</v>
      </c>
      <c r="D2">
        <v>12</v>
      </c>
    </row>
    <row r="3" spans="1:4" x14ac:dyDescent="0.3">
      <c r="A3" s="1">
        <v>1196</v>
      </c>
      <c r="B3">
        <v>40</v>
      </c>
      <c r="C3" t="s">
        <v>239</v>
      </c>
      <c r="D3">
        <v>12</v>
      </c>
    </row>
    <row r="4" spans="1:4" x14ac:dyDescent="0.3">
      <c r="A4" s="1">
        <v>1196</v>
      </c>
      <c r="B4">
        <v>40</v>
      </c>
      <c r="C4" t="s">
        <v>239</v>
      </c>
      <c r="D4">
        <v>11</v>
      </c>
    </row>
    <row r="5" spans="1:4" x14ac:dyDescent="0.3">
      <c r="A5" s="1">
        <v>1196</v>
      </c>
      <c r="B5">
        <v>40</v>
      </c>
      <c r="C5" t="s">
        <v>239</v>
      </c>
      <c r="D5">
        <v>21.4</v>
      </c>
    </row>
    <row r="6" spans="1:4" x14ac:dyDescent="0.3">
      <c r="A6" s="1">
        <v>1196</v>
      </c>
      <c r="B6">
        <v>40</v>
      </c>
      <c r="C6" t="s">
        <v>239</v>
      </c>
      <c r="D6">
        <v>21.4</v>
      </c>
    </row>
    <row r="7" spans="1:4" x14ac:dyDescent="0.3">
      <c r="A7" s="1">
        <v>998</v>
      </c>
      <c r="B7">
        <v>35</v>
      </c>
      <c r="C7" t="s">
        <v>147</v>
      </c>
      <c r="D7">
        <v>14</v>
      </c>
    </row>
    <row r="8" spans="1:4" x14ac:dyDescent="0.3">
      <c r="A8" s="1">
        <v>998</v>
      </c>
      <c r="B8">
        <v>35</v>
      </c>
      <c r="C8" t="s">
        <v>147</v>
      </c>
      <c r="D8">
        <v>14</v>
      </c>
    </row>
    <row r="9" spans="1:4" x14ac:dyDescent="0.3">
      <c r="A9" s="1">
        <v>998</v>
      </c>
      <c r="B9">
        <v>35</v>
      </c>
      <c r="C9" t="s">
        <v>147</v>
      </c>
      <c r="D9">
        <v>19</v>
      </c>
    </row>
    <row r="10" spans="1:4" x14ac:dyDescent="0.3">
      <c r="A10" s="1">
        <v>998</v>
      </c>
      <c r="B10">
        <v>35</v>
      </c>
      <c r="C10" t="s">
        <v>147</v>
      </c>
      <c r="D10">
        <v>14</v>
      </c>
    </row>
    <row r="11" spans="1:4" x14ac:dyDescent="0.3">
      <c r="A11" s="1">
        <v>998</v>
      </c>
      <c r="B11">
        <v>35</v>
      </c>
      <c r="C11" t="s">
        <v>147</v>
      </c>
      <c r="D11">
        <v>21.4</v>
      </c>
    </row>
    <row r="12" spans="1:4" x14ac:dyDescent="0.3">
      <c r="A12" s="1">
        <v>998</v>
      </c>
      <c r="B12">
        <v>35</v>
      </c>
      <c r="C12" t="s">
        <v>147</v>
      </c>
      <c r="D12">
        <v>14</v>
      </c>
    </row>
    <row r="13" spans="1:4" x14ac:dyDescent="0.3">
      <c r="A13" s="1">
        <v>998</v>
      </c>
      <c r="B13">
        <v>35</v>
      </c>
      <c r="C13" t="s">
        <v>147</v>
      </c>
      <c r="D13">
        <v>23</v>
      </c>
    </row>
    <row r="14" spans="1:4" x14ac:dyDescent="0.3">
      <c r="A14" s="1">
        <v>998</v>
      </c>
      <c r="B14">
        <v>37</v>
      </c>
      <c r="C14" t="s">
        <v>147</v>
      </c>
      <c r="D14">
        <v>21.4</v>
      </c>
    </row>
    <row r="15" spans="1:4" x14ac:dyDescent="0.3">
      <c r="A15" s="1">
        <v>998</v>
      </c>
      <c r="B15">
        <v>35</v>
      </c>
      <c r="C15" t="s">
        <v>147</v>
      </c>
      <c r="D15">
        <v>23</v>
      </c>
    </row>
    <row r="16" spans="1:4" x14ac:dyDescent="0.3">
      <c r="A16" s="1">
        <v>998</v>
      </c>
      <c r="B16">
        <v>35</v>
      </c>
      <c r="C16" t="s">
        <v>147</v>
      </c>
      <c r="D16">
        <v>23</v>
      </c>
    </row>
    <row r="17" spans="1:4" x14ac:dyDescent="0.3">
      <c r="A17" s="1">
        <v>998</v>
      </c>
      <c r="B17">
        <v>35</v>
      </c>
      <c r="C17" t="s">
        <v>147</v>
      </c>
      <c r="D17">
        <v>23</v>
      </c>
    </row>
    <row r="18" spans="1:4" x14ac:dyDescent="0.3">
      <c r="A18" s="1">
        <v>998</v>
      </c>
      <c r="B18">
        <v>35</v>
      </c>
      <c r="C18" t="s">
        <v>147</v>
      </c>
      <c r="D18">
        <v>23</v>
      </c>
    </row>
    <row r="19" spans="1:4" x14ac:dyDescent="0.3">
      <c r="A19" s="1">
        <v>998</v>
      </c>
      <c r="B19">
        <v>35</v>
      </c>
      <c r="C19" t="s">
        <v>147</v>
      </c>
      <c r="D19">
        <v>23</v>
      </c>
    </row>
    <row r="20" spans="1:4" x14ac:dyDescent="0.3">
      <c r="A20" s="1">
        <v>998</v>
      </c>
      <c r="B20">
        <v>35</v>
      </c>
      <c r="C20" t="s">
        <v>147</v>
      </c>
      <c r="D20">
        <v>23</v>
      </c>
    </row>
    <row r="21" spans="1:4" x14ac:dyDescent="0.3">
      <c r="A21" s="1">
        <v>998</v>
      </c>
      <c r="B21">
        <v>35</v>
      </c>
      <c r="C21" t="s">
        <v>147</v>
      </c>
      <c r="D21">
        <v>23</v>
      </c>
    </row>
    <row r="22" spans="1:4" x14ac:dyDescent="0.3">
      <c r="A22" s="1">
        <v>998</v>
      </c>
      <c r="B22">
        <v>35</v>
      </c>
      <c r="C22" t="s">
        <v>147</v>
      </c>
      <c r="D22">
        <v>23</v>
      </c>
    </row>
    <row r="23" spans="1:4" x14ac:dyDescent="0.3">
      <c r="A23" s="1">
        <v>1197</v>
      </c>
      <c r="B23">
        <v>32</v>
      </c>
      <c r="C23" t="s">
        <v>147</v>
      </c>
      <c r="D23">
        <v>20.89</v>
      </c>
    </row>
    <row r="24" spans="1:4" x14ac:dyDescent="0.3">
      <c r="A24" s="1">
        <v>1197</v>
      </c>
      <c r="B24">
        <v>32</v>
      </c>
      <c r="C24" t="s">
        <v>147</v>
      </c>
      <c r="D24">
        <v>20.89</v>
      </c>
    </row>
    <row r="25" spans="1:4" x14ac:dyDescent="0.3">
      <c r="A25" s="1">
        <v>1197</v>
      </c>
      <c r="B25">
        <v>32</v>
      </c>
      <c r="C25" t="s">
        <v>147</v>
      </c>
      <c r="D25">
        <v>20.89</v>
      </c>
    </row>
    <row r="26" spans="1:4" x14ac:dyDescent="0.3">
      <c r="A26" s="1">
        <v>1197</v>
      </c>
      <c r="B26">
        <v>32</v>
      </c>
      <c r="C26" t="s">
        <v>147</v>
      </c>
      <c r="D26">
        <v>20.89</v>
      </c>
    </row>
    <row r="27" spans="1:4" x14ac:dyDescent="0.3">
      <c r="A27" s="1">
        <v>1197</v>
      </c>
      <c r="B27">
        <v>32</v>
      </c>
      <c r="C27" t="s">
        <v>147</v>
      </c>
      <c r="D27">
        <v>20.89</v>
      </c>
    </row>
    <row r="28" spans="1:4" x14ac:dyDescent="0.3">
      <c r="A28" s="1">
        <v>1197</v>
      </c>
      <c r="B28">
        <v>32</v>
      </c>
      <c r="C28" t="s">
        <v>147</v>
      </c>
      <c r="D28">
        <v>15.1</v>
      </c>
    </row>
    <row r="29" spans="1:4" x14ac:dyDescent="0.3">
      <c r="A29" s="1">
        <v>1197</v>
      </c>
      <c r="B29">
        <v>32</v>
      </c>
      <c r="C29" t="s">
        <v>147</v>
      </c>
      <c r="D29">
        <v>20.89</v>
      </c>
    </row>
    <row r="30" spans="1:4" x14ac:dyDescent="0.3">
      <c r="A30" s="1">
        <v>1248</v>
      </c>
      <c r="B30">
        <v>42</v>
      </c>
      <c r="C30" t="s">
        <v>509</v>
      </c>
      <c r="D30">
        <v>14.6</v>
      </c>
    </row>
    <row r="31" spans="1:4" x14ac:dyDescent="0.3">
      <c r="A31" s="1">
        <v>1197</v>
      </c>
      <c r="B31">
        <v>42</v>
      </c>
      <c r="C31" t="s">
        <v>509</v>
      </c>
      <c r="D31">
        <v>16.3</v>
      </c>
    </row>
    <row r="32" spans="1:4" x14ac:dyDescent="0.3">
      <c r="A32" s="1">
        <v>1197</v>
      </c>
      <c r="B32">
        <v>42</v>
      </c>
      <c r="C32" t="s">
        <v>509</v>
      </c>
      <c r="D32">
        <v>21.4</v>
      </c>
    </row>
    <row r="33" spans="1:4" x14ac:dyDescent="0.3">
      <c r="A33" s="1">
        <v>1197</v>
      </c>
      <c r="B33">
        <v>37</v>
      </c>
      <c r="C33" t="s">
        <v>509</v>
      </c>
      <c r="D33">
        <v>16.3</v>
      </c>
    </row>
    <row r="34" spans="1:4" x14ac:dyDescent="0.3">
      <c r="A34" s="1">
        <v>1197</v>
      </c>
      <c r="B34">
        <v>37</v>
      </c>
      <c r="C34" t="s">
        <v>509</v>
      </c>
      <c r="D34">
        <v>16.3</v>
      </c>
    </row>
    <row r="35" spans="1:4" x14ac:dyDescent="0.3">
      <c r="A35" s="1">
        <v>1248</v>
      </c>
      <c r="B35">
        <v>37</v>
      </c>
      <c r="C35" t="s">
        <v>509</v>
      </c>
      <c r="D35">
        <v>28.4</v>
      </c>
    </row>
    <row r="36" spans="1:4" x14ac:dyDescent="0.3">
      <c r="A36" s="1">
        <v>1197</v>
      </c>
      <c r="B36">
        <v>37</v>
      </c>
      <c r="C36" t="s">
        <v>509</v>
      </c>
      <c r="D36">
        <v>16.3</v>
      </c>
    </row>
    <row r="37" spans="1:4" x14ac:dyDescent="0.3">
      <c r="A37" s="1">
        <v>1248</v>
      </c>
      <c r="B37">
        <v>37</v>
      </c>
      <c r="C37" t="s">
        <v>509</v>
      </c>
      <c r="D37">
        <v>28.4</v>
      </c>
    </row>
    <row r="38" spans="1:4" x14ac:dyDescent="0.3">
      <c r="A38" s="1">
        <v>1197</v>
      </c>
      <c r="B38">
        <v>37</v>
      </c>
      <c r="C38" t="s">
        <v>509</v>
      </c>
      <c r="D38">
        <v>16.3</v>
      </c>
    </row>
    <row r="39" spans="1:4" x14ac:dyDescent="0.3">
      <c r="A39" s="1">
        <v>1248</v>
      </c>
      <c r="B39">
        <v>37</v>
      </c>
      <c r="C39" t="s">
        <v>509</v>
      </c>
      <c r="D39">
        <v>28.4</v>
      </c>
    </row>
    <row r="40" spans="1:4" x14ac:dyDescent="0.3">
      <c r="A40" s="1">
        <v>1248</v>
      </c>
      <c r="B40">
        <v>37</v>
      </c>
      <c r="C40" t="s">
        <v>509</v>
      </c>
      <c r="D40">
        <v>28.4</v>
      </c>
    </row>
    <row r="41" spans="1:4" x14ac:dyDescent="0.3">
      <c r="A41" s="1">
        <v>1197</v>
      </c>
      <c r="B41">
        <v>37</v>
      </c>
      <c r="C41" t="s">
        <v>509</v>
      </c>
      <c r="D41">
        <v>16.3</v>
      </c>
    </row>
    <row r="42" spans="1:4" x14ac:dyDescent="0.3">
      <c r="A42" s="1">
        <v>1197</v>
      </c>
      <c r="B42">
        <v>37</v>
      </c>
      <c r="C42" t="s">
        <v>509</v>
      </c>
      <c r="D42">
        <v>16.3</v>
      </c>
    </row>
    <row r="43" spans="1:4" x14ac:dyDescent="0.3">
      <c r="A43" s="1">
        <v>1197</v>
      </c>
      <c r="B43">
        <v>37</v>
      </c>
      <c r="C43" t="s">
        <v>509</v>
      </c>
      <c r="D43">
        <v>16.3</v>
      </c>
    </row>
    <row r="44" spans="1:4" x14ac:dyDescent="0.3">
      <c r="A44" s="1">
        <v>1248</v>
      </c>
      <c r="B44">
        <v>37</v>
      </c>
      <c r="C44" t="s">
        <v>509</v>
      </c>
      <c r="D44">
        <v>28.4</v>
      </c>
    </row>
    <row r="45" spans="1:4" x14ac:dyDescent="0.3">
      <c r="A45" s="1">
        <v>1248</v>
      </c>
      <c r="B45">
        <v>37</v>
      </c>
      <c r="C45" t="s">
        <v>509</v>
      </c>
      <c r="D45">
        <v>28.4</v>
      </c>
    </row>
    <row r="46" spans="1:4" x14ac:dyDescent="0.3">
      <c r="A46" s="1">
        <v>1248</v>
      </c>
      <c r="B46">
        <v>37</v>
      </c>
      <c r="C46" t="s">
        <v>509</v>
      </c>
      <c r="D46">
        <v>28.4</v>
      </c>
    </row>
    <row r="47" spans="1:4" x14ac:dyDescent="0.3">
      <c r="A47" s="1">
        <v>796</v>
      </c>
      <c r="B47">
        <v>35</v>
      </c>
      <c r="C47" t="s">
        <v>147</v>
      </c>
      <c r="D47">
        <v>21.4</v>
      </c>
    </row>
    <row r="48" spans="1:4" x14ac:dyDescent="0.3">
      <c r="A48" s="1">
        <v>796</v>
      </c>
      <c r="B48">
        <v>35</v>
      </c>
      <c r="C48" t="s">
        <v>147</v>
      </c>
      <c r="D48">
        <v>21.4</v>
      </c>
    </row>
    <row r="49" spans="1:4" x14ac:dyDescent="0.3">
      <c r="A49" s="1">
        <v>796</v>
      </c>
      <c r="B49">
        <v>35</v>
      </c>
      <c r="C49" t="s">
        <v>147</v>
      </c>
      <c r="D49">
        <v>21.4</v>
      </c>
    </row>
    <row r="50" spans="1:4" x14ac:dyDescent="0.3">
      <c r="A50" s="1">
        <v>796</v>
      </c>
      <c r="B50">
        <v>35</v>
      </c>
      <c r="C50" t="s">
        <v>147</v>
      </c>
      <c r="D50">
        <v>21.4</v>
      </c>
    </row>
    <row r="51" spans="1:4" x14ac:dyDescent="0.3">
      <c r="A51" s="1">
        <v>796</v>
      </c>
      <c r="B51">
        <v>35</v>
      </c>
      <c r="C51" t="s">
        <v>147</v>
      </c>
      <c r="D51">
        <v>21.4</v>
      </c>
    </row>
    <row r="52" spans="1:4" x14ac:dyDescent="0.3">
      <c r="A52" s="1">
        <v>796</v>
      </c>
      <c r="B52">
        <v>35</v>
      </c>
      <c r="C52" t="s">
        <v>147</v>
      </c>
      <c r="D52">
        <v>21.4</v>
      </c>
    </row>
    <row r="53" spans="1:4" x14ac:dyDescent="0.3">
      <c r="A53" s="1">
        <v>796</v>
      </c>
      <c r="B53">
        <v>35</v>
      </c>
      <c r="C53" t="s">
        <v>147</v>
      </c>
      <c r="D53">
        <v>21.4</v>
      </c>
    </row>
    <row r="54" spans="1:4" x14ac:dyDescent="0.3">
      <c r="A54" s="1">
        <v>796</v>
      </c>
      <c r="B54">
        <v>35</v>
      </c>
      <c r="C54" t="s">
        <v>147</v>
      </c>
      <c r="D54">
        <v>21.4</v>
      </c>
    </row>
    <row r="55" spans="1:4" x14ac:dyDescent="0.3">
      <c r="A55" s="1">
        <v>998</v>
      </c>
      <c r="B55">
        <v>27</v>
      </c>
      <c r="C55" t="s">
        <v>147</v>
      </c>
      <c r="D55">
        <v>21.4</v>
      </c>
    </row>
    <row r="56" spans="1:4" x14ac:dyDescent="0.3">
      <c r="A56" s="1">
        <v>998</v>
      </c>
      <c r="B56">
        <v>27</v>
      </c>
      <c r="C56" t="s">
        <v>147</v>
      </c>
      <c r="D56">
        <v>21.4</v>
      </c>
    </row>
    <row r="57" spans="1:4" x14ac:dyDescent="0.3">
      <c r="A57" s="1">
        <v>998</v>
      </c>
      <c r="B57">
        <v>27</v>
      </c>
      <c r="C57" t="s">
        <v>147</v>
      </c>
      <c r="D57">
        <v>21.4</v>
      </c>
    </row>
    <row r="58" spans="1:4" x14ac:dyDescent="0.3">
      <c r="A58" s="1">
        <v>998</v>
      </c>
      <c r="B58">
        <v>27</v>
      </c>
      <c r="C58" t="s">
        <v>147</v>
      </c>
      <c r="D58">
        <v>21.4</v>
      </c>
    </row>
    <row r="59" spans="1:4" x14ac:dyDescent="0.3">
      <c r="A59" s="1">
        <v>998</v>
      </c>
      <c r="B59">
        <v>27</v>
      </c>
      <c r="C59" t="s">
        <v>147</v>
      </c>
      <c r="D59">
        <v>21.4</v>
      </c>
    </row>
    <row r="60" spans="1:4" x14ac:dyDescent="0.3">
      <c r="A60" s="1">
        <v>998</v>
      </c>
      <c r="B60">
        <v>27</v>
      </c>
      <c r="C60" t="s">
        <v>147</v>
      </c>
      <c r="D60">
        <v>21.4</v>
      </c>
    </row>
    <row r="61" spans="1:4" x14ac:dyDescent="0.3">
      <c r="A61" s="1">
        <v>998</v>
      </c>
      <c r="B61">
        <v>27</v>
      </c>
      <c r="C61" t="s">
        <v>147</v>
      </c>
      <c r="D61">
        <v>21.4</v>
      </c>
    </row>
    <row r="62" spans="1:4" x14ac:dyDescent="0.3">
      <c r="A62" s="1">
        <v>998</v>
      </c>
      <c r="B62">
        <v>27</v>
      </c>
      <c r="C62" t="s">
        <v>147</v>
      </c>
      <c r="D62">
        <v>21.4</v>
      </c>
    </row>
    <row r="63" spans="1:4" x14ac:dyDescent="0.3">
      <c r="A63" s="1">
        <v>998</v>
      </c>
      <c r="B63">
        <v>27</v>
      </c>
      <c r="C63" t="s">
        <v>147</v>
      </c>
      <c r="D63">
        <v>21.4</v>
      </c>
    </row>
    <row r="64" spans="1:4" x14ac:dyDescent="0.3">
      <c r="A64" s="1">
        <v>998</v>
      </c>
      <c r="B64">
        <v>27</v>
      </c>
      <c r="C64" t="s">
        <v>147</v>
      </c>
      <c r="D64">
        <v>21.4</v>
      </c>
    </row>
    <row r="65" spans="1:4" x14ac:dyDescent="0.3">
      <c r="A65" s="1">
        <v>998</v>
      </c>
      <c r="B65">
        <v>35</v>
      </c>
      <c r="C65" t="s">
        <v>147</v>
      </c>
      <c r="D65">
        <v>23</v>
      </c>
    </row>
    <row r="66" spans="1:4" x14ac:dyDescent="0.3">
      <c r="A66" s="1">
        <v>998</v>
      </c>
      <c r="B66">
        <v>35</v>
      </c>
      <c r="C66" t="s">
        <v>147</v>
      </c>
      <c r="D66">
        <v>23</v>
      </c>
    </row>
    <row r="67" spans="1:4" x14ac:dyDescent="0.3">
      <c r="A67" s="1">
        <v>998</v>
      </c>
      <c r="B67">
        <v>35</v>
      </c>
      <c r="C67" t="s">
        <v>147</v>
      </c>
      <c r="D67">
        <v>23</v>
      </c>
    </row>
    <row r="68" spans="1:4" x14ac:dyDescent="0.3">
      <c r="A68" s="1">
        <v>998</v>
      </c>
      <c r="B68">
        <v>35</v>
      </c>
      <c r="C68" t="s">
        <v>147</v>
      </c>
      <c r="D68">
        <v>23</v>
      </c>
    </row>
    <row r="69" spans="1:4" x14ac:dyDescent="0.3">
      <c r="A69" s="1">
        <v>998</v>
      </c>
      <c r="B69">
        <v>35</v>
      </c>
      <c r="C69" t="s">
        <v>147</v>
      </c>
      <c r="D69">
        <v>23</v>
      </c>
    </row>
    <row r="70" spans="1:4" x14ac:dyDescent="0.3">
      <c r="A70" s="1">
        <v>998</v>
      </c>
      <c r="B70">
        <v>35</v>
      </c>
      <c r="C70" t="s">
        <v>147</v>
      </c>
      <c r="D70">
        <v>21.4</v>
      </c>
    </row>
    <row r="71" spans="1:4" x14ac:dyDescent="0.3">
      <c r="A71" s="1">
        <v>998</v>
      </c>
      <c r="B71">
        <v>35</v>
      </c>
      <c r="C71" t="s">
        <v>147</v>
      </c>
      <c r="D71">
        <v>23</v>
      </c>
    </row>
    <row r="72" spans="1:4" x14ac:dyDescent="0.3">
      <c r="A72" s="1">
        <v>998</v>
      </c>
      <c r="B72">
        <v>35</v>
      </c>
      <c r="C72" t="s">
        <v>147</v>
      </c>
      <c r="D72">
        <v>23</v>
      </c>
    </row>
    <row r="73" spans="1:4" x14ac:dyDescent="0.3">
      <c r="A73" s="1">
        <v>998</v>
      </c>
      <c r="B73">
        <v>35</v>
      </c>
      <c r="C73" t="s">
        <v>147</v>
      </c>
      <c r="D73">
        <v>23</v>
      </c>
    </row>
    <row r="74" spans="1:4" x14ac:dyDescent="0.3">
      <c r="A74" s="1">
        <v>998</v>
      </c>
      <c r="B74">
        <v>35</v>
      </c>
      <c r="C74" t="s">
        <v>147</v>
      </c>
      <c r="D74">
        <v>23</v>
      </c>
    </row>
    <row r="75" spans="1:4" x14ac:dyDescent="0.3">
      <c r="A75" s="1">
        <v>998</v>
      </c>
      <c r="B75">
        <v>35</v>
      </c>
      <c r="C75" t="s">
        <v>147</v>
      </c>
      <c r="D75">
        <v>23</v>
      </c>
    </row>
    <row r="76" spans="1:4" x14ac:dyDescent="0.3">
      <c r="A76" s="1">
        <v>1197</v>
      </c>
      <c r="B76">
        <v>37</v>
      </c>
      <c r="C76" t="s">
        <v>147</v>
      </c>
      <c r="D76">
        <v>12.6</v>
      </c>
    </row>
    <row r="77" spans="1:4" x14ac:dyDescent="0.3">
      <c r="A77" s="1">
        <v>1197</v>
      </c>
      <c r="B77">
        <v>37</v>
      </c>
      <c r="C77" t="s">
        <v>147</v>
      </c>
      <c r="D77">
        <v>21.4</v>
      </c>
    </row>
    <row r="78" spans="1:4" x14ac:dyDescent="0.3">
      <c r="A78" s="1">
        <v>1197</v>
      </c>
      <c r="B78">
        <v>37</v>
      </c>
      <c r="C78" t="s">
        <v>147</v>
      </c>
      <c r="D78">
        <v>21.4</v>
      </c>
    </row>
    <row r="79" spans="1:4" x14ac:dyDescent="0.3">
      <c r="A79" s="1">
        <v>1197</v>
      </c>
      <c r="B79">
        <v>37</v>
      </c>
      <c r="C79" t="s">
        <v>147</v>
      </c>
      <c r="D79">
        <v>21.4</v>
      </c>
    </row>
    <row r="80" spans="1:4" x14ac:dyDescent="0.3">
      <c r="A80" s="1">
        <v>1197</v>
      </c>
      <c r="B80">
        <v>37</v>
      </c>
      <c r="C80" t="s">
        <v>147</v>
      </c>
      <c r="D80">
        <v>21.4</v>
      </c>
    </row>
    <row r="81" spans="1:4" x14ac:dyDescent="0.3">
      <c r="A81" s="1">
        <v>1197</v>
      </c>
      <c r="B81">
        <v>37</v>
      </c>
      <c r="C81" t="s">
        <v>147</v>
      </c>
      <c r="D81">
        <v>21.4</v>
      </c>
    </row>
    <row r="82" spans="1:4" x14ac:dyDescent="0.3">
      <c r="A82" s="1">
        <v>1248</v>
      </c>
      <c r="B82">
        <v>37</v>
      </c>
      <c r="C82" t="s">
        <v>147</v>
      </c>
      <c r="D82">
        <v>21.4</v>
      </c>
    </row>
    <row r="83" spans="1:4" x14ac:dyDescent="0.3">
      <c r="A83" s="1">
        <v>1248</v>
      </c>
      <c r="B83">
        <v>37</v>
      </c>
      <c r="C83" t="s">
        <v>147</v>
      </c>
      <c r="D83">
        <v>21.4</v>
      </c>
    </row>
    <row r="84" spans="1:4" x14ac:dyDescent="0.3">
      <c r="A84" s="1">
        <v>1248</v>
      </c>
      <c r="B84">
        <v>37</v>
      </c>
      <c r="C84" t="s">
        <v>147</v>
      </c>
      <c r="D84">
        <v>21.4</v>
      </c>
    </row>
    <row r="85" spans="1:4" x14ac:dyDescent="0.3">
      <c r="A85" s="1">
        <v>1248</v>
      </c>
      <c r="B85">
        <v>37</v>
      </c>
      <c r="C85" t="s">
        <v>147</v>
      </c>
      <c r="D85">
        <v>21.4</v>
      </c>
    </row>
    <row r="86" spans="1:4" x14ac:dyDescent="0.3">
      <c r="A86" s="1">
        <v>1248</v>
      </c>
      <c r="B86">
        <v>37</v>
      </c>
      <c r="C86" t="s">
        <v>147</v>
      </c>
      <c r="D86">
        <v>21.4</v>
      </c>
    </row>
    <row r="87" spans="1:4" x14ac:dyDescent="0.3">
      <c r="A87" s="1">
        <v>1248</v>
      </c>
      <c r="B87">
        <v>37</v>
      </c>
      <c r="C87" t="s">
        <v>147</v>
      </c>
      <c r="D87">
        <v>21.4</v>
      </c>
    </row>
    <row r="88" spans="1:4" x14ac:dyDescent="0.3">
      <c r="A88" s="1">
        <v>1197</v>
      </c>
      <c r="B88">
        <v>37</v>
      </c>
      <c r="C88" t="s">
        <v>147</v>
      </c>
      <c r="D88">
        <v>21.4</v>
      </c>
    </row>
    <row r="89" spans="1:4" x14ac:dyDescent="0.3">
      <c r="A89" s="1">
        <v>1248</v>
      </c>
      <c r="B89">
        <v>37</v>
      </c>
      <c r="C89" t="s">
        <v>147</v>
      </c>
      <c r="D89">
        <v>21.4</v>
      </c>
    </row>
    <row r="90" spans="1:4" x14ac:dyDescent="0.3">
      <c r="A90" s="1">
        <v>1298</v>
      </c>
      <c r="B90">
        <v>40</v>
      </c>
      <c r="C90" t="s">
        <v>833</v>
      </c>
      <c r="D90">
        <v>21.4</v>
      </c>
    </row>
    <row r="91" spans="1:4" x14ac:dyDescent="0.3">
      <c r="A91" s="1">
        <v>1298</v>
      </c>
      <c r="B91">
        <v>40</v>
      </c>
      <c r="C91" t="s">
        <v>833</v>
      </c>
      <c r="D91">
        <v>21.4</v>
      </c>
    </row>
    <row r="92" spans="1:4" x14ac:dyDescent="0.3">
      <c r="A92" s="1">
        <v>1248</v>
      </c>
      <c r="B92">
        <v>48</v>
      </c>
      <c r="C92" t="s">
        <v>833</v>
      </c>
      <c r="D92">
        <v>20</v>
      </c>
    </row>
    <row r="93" spans="1:4" x14ac:dyDescent="0.3">
      <c r="A93" s="1">
        <v>1248</v>
      </c>
      <c r="B93">
        <v>48</v>
      </c>
      <c r="C93" t="s">
        <v>833</v>
      </c>
      <c r="D93">
        <v>20</v>
      </c>
    </row>
    <row r="94" spans="1:4" x14ac:dyDescent="0.3">
      <c r="A94" s="1">
        <v>1248</v>
      </c>
      <c r="B94">
        <v>48</v>
      </c>
      <c r="C94" t="s">
        <v>833</v>
      </c>
      <c r="D94">
        <v>20</v>
      </c>
    </row>
    <row r="95" spans="1:4" x14ac:dyDescent="0.3">
      <c r="A95" s="1">
        <v>1248</v>
      </c>
      <c r="B95">
        <v>48</v>
      </c>
      <c r="C95" t="s">
        <v>833</v>
      </c>
      <c r="D95">
        <v>20</v>
      </c>
    </row>
    <row r="96" spans="1:4" x14ac:dyDescent="0.3">
      <c r="A96" s="1">
        <v>1248</v>
      </c>
      <c r="B96">
        <v>48</v>
      </c>
      <c r="C96" t="s">
        <v>833</v>
      </c>
      <c r="D96">
        <v>20</v>
      </c>
    </row>
    <row r="97" spans="1:4" x14ac:dyDescent="0.3">
      <c r="A97" s="1">
        <v>1248</v>
      </c>
      <c r="B97">
        <v>48</v>
      </c>
      <c r="C97" t="s">
        <v>833</v>
      </c>
      <c r="D97">
        <v>20</v>
      </c>
    </row>
    <row r="98" spans="1:4" x14ac:dyDescent="0.3">
      <c r="A98" s="1">
        <v>1248</v>
      </c>
      <c r="B98">
        <v>48</v>
      </c>
      <c r="C98" t="s">
        <v>833</v>
      </c>
      <c r="D98">
        <v>20</v>
      </c>
    </row>
    <row r="99" spans="1:4" x14ac:dyDescent="0.3">
      <c r="A99" s="1">
        <v>1248</v>
      </c>
      <c r="B99">
        <v>48</v>
      </c>
      <c r="C99" t="s">
        <v>833</v>
      </c>
      <c r="D99">
        <v>20</v>
      </c>
    </row>
    <row r="100" spans="1:4" x14ac:dyDescent="0.3">
      <c r="A100" s="1">
        <v>1248</v>
      </c>
      <c r="B100">
        <v>48</v>
      </c>
      <c r="C100" t="s">
        <v>833</v>
      </c>
      <c r="D100">
        <v>20</v>
      </c>
    </row>
    <row r="101" spans="1:4" x14ac:dyDescent="0.3">
      <c r="A101" s="1">
        <v>1462</v>
      </c>
      <c r="B101">
        <v>45</v>
      </c>
      <c r="C101" t="s">
        <v>239</v>
      </c>
      <c r="D101">
        <v>21.4</v>
      </c>
    </row>
    <row r="102" spans="1:4" x14ac:dyDescent="0.3">
      <c r="A102" s="1">
        <v>1462</v>
      </c>
      <c r="B102">
        <v>45</v>
      </c>
      <c r="C102" t="s">
        <v>239</v>
      </c>
      <c r="D102">
        <v>21.4</v>
      </c>
    </row>
    <row r="103" spans="1:4" x14ac:dyDescent="0.3">
      <c r="A103" s="1">
        <v>1462</v>
      </c>
      <c r="B103">
        <v>45</v>
      </c>
      <c r="C103" t="s">
        <v>239</v>
      </c>
      <c r="D103">
        <v>21.4</v>
      </c>
    </row>
    <row r="104" spans="1:4" x14ac:dyDescent="0.3">
      <c r="A104" s="1">
        <v>1462</v>
      </c>
      <c r="B104">
        <v>45</v>
      </c>
      <c r="C104" t="s">
        <v>239</v>
      </c>
      <c r="D104">
        <v>21.4</v>
      </c>
    </row>
    <row r="105" spans="1:4" x14ac:dyDescent="0.3">
      <c r="A105" s="1">
        <v>796</v>
      </c>
      <c r="B105">
        <v>35</v>
      </c>
      <c r="C105" t="s">
        <v>239</v>
      </c>
      <c r="D105">
        <v>13</v>
      </c>
    </row>
    <row r="106" spans="1:4" x14ac:dyDescent="0.3">
      <c r="A106" s="1">
        <v>796</v>
      </c>
      <c r="B106">
        <v>36</v>
      </c>
      <c r="C106" t="s">
        <v>239</v>
      </c>
      <c r="D106">
        <v>13</v>
      </c>
    </row>
    <row r="107" spans="1:4" x14ac:dyDescent="0.3">
      <c r="A107" s="1">
        <v>1248</v>
      </c>
      <c r="B107">
        <v>37</v>
      </c>
      <c r="C107" t="s">
        <v>147</v>
      </c>
      <c r="D107">
        <v>27.39</v>
      </c>
    </row>
    <row r="108" spans="1:4" x14ac:dyDescent="0.3">
      <c r="A108" s="1">
        <v>1248</v>
      </c>
      <c r="B108">
        <v>37</v>
      </c>
      <c r="C108" t="s">
        <v>147</v>
      </c>
      <c r="D108">
        <v>27.39</v>
      </c>
    </row>
    <row r="109" spans="1:4" x14ac:dyDescent="0.3">
      <c r="A109" s="1">
        <v>1248</v>
      </c>
      <c r="B109">
        <v>37</v>
      </c>
      <c r="C109" t="s">
        <v>147</v>
      </c>
      <c r="D109">
        <v>27.39</v>
      </c>
    </row>
    <row r="110" spans="1:4" x14ac:dyDescent="0.3">
      <c r="A110" s="1">
        <v>1248</v>
      </c>
      <c r="B110">
        <v>37</v>
      </c>
      <c r="C110" t="s">
        <v>147</v>
      </c>
      <c r="D110">
        <v>27.39</v>
      </c>
    </row>
    <row r="111" spans="1:4" x14ac:dyDescent="0.3">
      <c r="A111" s="1">
        <v>1197</v>
      </c>
      <c r="B111">
        <v>37</v>
      </c>
      <c r="C111" t="s">
        <v>147</v>
      </c>
      <c r="D111">
        <v>21.4</v>
      </c>
    </row>
    <row r="112" spans="1:4" x14ac:dyDescent="0.3">
      <c r="A112" s="1">
        <v>1197</v>
      </c>
      <c r="B112">
        <v>37</v>
      </c>
      <c r="C112" t="s">
        <v>147</v>
      </c>
      <c r="D112">
        <v>21.4</v>
      </c>
    </row>
    <row r="113" spans="1:4" x14ac:dyDescent="0.3">
      <c r="A113" s="1">
        <v>1197</v>
      </c>
      <c r="B113">
        <v>37</v>
      </c>
      <c r="C113" t="s">
        <v>147</v>
      </c>
      <c r="D113">
        <v>21.4</v>
      </c>
    </row>
    <row r="114" spans="1:4" x14ac:dyDescent="0.3">
      <c r="A114" s="1">
        <v>1197</v>
      </c>
      <c r="B114">
        <v>37</v>
      </c>
      <c r="C114" t="s">
        <v>147</v>
      </c>
      <c r="D114">
        <v>21.4</v>
      </c>
    </row>
    <row r="115" spans="1:4" x14ac:dyDescent="0.3">
      <c r="A115" s="1">
        <v>1197</v>
      </c>
      <c r="B115">
        <v>37</v>
      </c>
      <c r="C115" t="s">
        <v>147</v>
      </c>
      <c r="D115">
        <v>21.4</v>
      </c>
    </row>
    <row r="116" spans="1:4" x14ac:dyDescent="0.3">
      <c r="A116" s="1">
        <v>1197</v>
      </c>
      <c r="B116">
        <v>37</v>
      </c>
      <c r="C116" t="s">
        <v>147</v>
      </c>
      <c r="D116">
        <v>21.4</v>
      </c>
    </row>
    <row r="117" spans="1:4" x14ac:dyDescent="0.3">
      <c r="A117" s="1">
        <v>1197</v>
      </c>
      <c r="B117">
        <v>37</v>
      </c>
      <c r="C117" t="s">
        <v>147</v>
      </c>
      <c r="D117">
        <v>21.4</v>
      </c>
    </row>
    <row r="118" spans="1:4" x14ac:dyDescent="0.3">
      <c r="A118" s="1">
        <v>1197</v>
      </c>
      <c r="B118">
        <v>37</v>
      </c>
      <c r="C118" t="s">
        <v>147</v>
      </c>
      <c r="D118">
        <v>21.4</v>
      </c>
    </row>
    <row r="119" spans="1:4" x14ac:dyDescent="0.3">
      <c r="A119" s="1">
        <v>1197</v>
      </c>
      <c r="B119">
        <v>37</v>
      </c>
      <c r="C119" t="s">
        <v>147</v>
      </c>
      <c r="D119">
        <v>21.4</v>
      </c>
    </row>
    <row r="120" spans="1:4" x14ac:dyDescent="0.3">
      <c r="A120" s="1">
        <v>1462</v>
      </c>
      <c r="B120">
        <v>45</v>
      </c>
      <c r="C120" t="s">
        <v>239</v>
      </c>
      <c r="D120">
        <v>21.4</v>
      </c>
    </row>
    <row r="121" spans="1:4" x14ac:dyDescent="0.3">
      <c r="A121" s="1">
        <v>1462</v>
      </c>
      <c r="B121">
        <v>45</v>
      </c>
      <c r="C121" t="s">
        <v>239</v>
      </c>
      <c r="D121">
        <v>21.4</v>
      </c>
    </row>
    <row r="122" spans="1:4" x14ac:dyDescent="0.3">
      <c r="A122" s="1">
        <v>1462</v>
      </c>
      <c r="B122">
        <v>45</v>
      </c>
      <c r="C122" t="s">
        <v>423</v>
      </c>
      <c r="D122">
        <v>21.4</v>
      </c>
    </row>
    <row r="123" spans="1:4" x14ac:dyDescent="0.3">
      <c r="A123" s="1">
        <v>1462</v>
      </c>
      <c r="B123">
        <v>45</v>
      </c>
      <c r="C123" t="s">
        <v>423</v>
      </c>
      <c r="D123">
        <v>21.4</v>
      </c>
    </row>
    <row r="124" spans="1:4" x14ac:dyDescent="0.3">
      <c r="A124" s="1">
        <v>1462</v>
      </c>
      <c r="B124">
        <v>45</v>
      </c>
      <c r="C124" t="s">
        <v>423</v>
      </c>
      <c r="D124">
        <v>21.4</v>
      </c>
    </row>
    <row r="125" spans="1:4" x14ac:dyDescent="0.3">
      <c r="A125" s="1">
        <v>1462</v>
      </c>
      <c r="B125">
        <v>45</v>
      </c>
      <c r="C125" t="s">
        <v>239</v>
      </c>
      <c r="D125">
        <v>21.4</v>
      </c>
    </row>
    <row r="126" spans="1:4" x14ac:dyDescent="0.3">
      <c r="A126" s="1">
        <v>1498</v>
      </c>
      <c r="B126">
        <v>45</v>
      </c>
      <c r="C126" t="s">
        <v>239</v>
      </c>
      <c r="D126">
        <v>21.4</v>
      </c>
    </row>
    <row r="127" spans="1:4" x14ac:dyDescent="0.3">
      <c r="A127" s="1">
        <v>1498</v>
      </c>
      <c r="B127">
        <v>45</v>
      </c>
      <c r="C127" t="s">
        <v>239</v>
      </c>
      <c r="D127">
        <v>21.4</v>
      </c>
    </row>
    <row r="128" spans="1:4" x14ac:dyDescent="0.3">
      <c r="A128" s="1">
        <v>1498</v>
      </c>
      <c r="B128">
        <v>45</v>
      </c>
      <c r="C128" t="s">
        <v>239</v>
      </c>
      <c r="D128">
        <v>21.4</v>
      </c>
    </row>
    <row r="129" spans="1:4" x14ac:dyDescent="0.3">
      <c r="A129" s="1">
        <v>1462</v>
      </c>
      <c r="B129">
        <v>45</v>
      </c>
      <c r="C129" t="s">
        <v>423</v>
      </c>
      <c r="D129">
        <v>21.4</v>
      </c>
    </row>
    <row r="130" spans="1:4" x14ac:dyDescent="0.3">
      <c r="A130" s="1">
        <v>998</v>
      </c>
      <c r="B130">
        <v>37</v>
      </c>
      <c r="C130" t="s">
        <v>147</v>
      </c>
      <c r="D130">
        <v>21.4</v>
      </c>
    </row>
    <row r="131" spans="1:4" x14ac:dyDescent="0.3">
      <c r="A131" s="1">
        <v>1248</v>
      </c>
      <c r="B131">
        <v>48</v>
      </c>
      <c r="C131" t="s">
        <v>682</v>
      </c>
      <c r="D131">
        <v>23.65</v>
      </c>
    </row>
    <row r="132" spans="1:4" x14ac:dyDescent="0.3">
      <c r="A132" s="1">
        <v>1248</v>
      </c>
      <c r="B132">
        <v>48</v>
      </c>
      <c r="C132" t="s">
        <v>682</v>
      </c>
      <c r="D132">
        <v>23.65</v>
      </c>
    </row>
    <row r="133" spans="1:4" x14ac:dyDescent="0.3">
      <c r="A133" s="1">
        <v>1248</v>
      </c>
      <c r="B133">
        <v>48</v>
      </c>
      <c r="C133" t="s">
        <v>682</v>
      </c>
      <c r="D133">
        <v>23.65</v>
      </c>
    </row>
    <row r="134" spans="1:4" x14ac:dyDescent="0.3">
      <c r="A134" s="1">
        <v>1248</v>
      </c>
      <c r="B134">
        <v>48</v>
      </c>
      <c r="C134" t="s">
        <v>682</v>
      </c>
      <c r="D134">
        <v>23.65</v>
      </c>
    </row>
    <row r="135" spans="1:4" x14ac:dyDescent="0.3">
      <c r="A135" s="1">
        <v>796</v>
      </c>
      <c r="B135">
        <v>35</v>
      </c>
      <c r="C135" t="s">
        <v>147</v>
      </c>
      <c r="D135">
        <v>18</v>
      </c>
    </row>
    <row r="136" spans="1:4" x14ac:dyDescent="0.3">
      <c r="A136" s="1">
        <v>796</v>
      </c>
      <c r="B136">
        <v>35</v>
      </c>
      <c r="C136" t="s">
        <v>147</v>
      </c>
      <c r="D136">
        <v>18</v>
      </c>
    </row>
    <row r="137" spans="1:4" x14ac:dyDescent="0.3">
      <c r="A137" s="1">
        <v>1248</v>
      </c>
      <c r="B137">
        <v>43</v>
      </c>
      <c r="C137" t="s">
        <v>509</v>
      </c>
      <c r="D137">
        <v>28.09</v>
      </c>
    </row>
    <row r="138" spans="1:4" x14ac:dyDescent="0.3">
      <c r="A138" s="1">
        <v>1248</v>
      </c>
      <c r="B138">
        <v>43</v>
      </c>
      <c r="C138" t="s">
        <v>509</v>
      </c>
      <c r="D138">
        <v>28.09</v>
      </c>
    </row>
    <row r="139" spans="1:4" x14ac:dyDescent="0.3">
      <c r="A139" s="1">
        <v>1248</v>
      </c>
      <c r="B139">
        <v>43</v>
      </c>
      <c r="C139" t="s">
        <v>509</v>
      </c>
      <c r="D139">
        <v>28.09</v>
      </c>
    </row>
    <row r="140" spans="1:4" x14ac:dyDescent="0.3">
      <c r="A140" s="1">
        <v>1248</v>
      </c>
      <c r="B140">
        <v>43</v>
      </c>
      <c r="C140" t="s">
        <v>509</v>
      </c>
      <c r="D140">
        <v>28.09</v>
      </c>
    </row>
    <row r="141" spans="1:4" x14ac:dyDescent="0.3">
      <c r="A141" s="1">
        <v>1462</v>
      </c>
      <c r="B141">
        <v>43</v>
      </c>
      <c r="C141" t="s">
        <v>509</v>
      </c>
      <c r="D141">
        <v>21.4</v>
      </c>
    </row>
    <row r="142" spans="1:4" x14ac:dyDescent="0.3">
      <c r="A142" s="1">
        <v>1462</v>
      </c>
      <c r="B142">
        <v>43</v>
      </c>
      <c r="C142" t="s">
        <v>509</v>
      </c>
      <c r="D142">
        <v>21.4</v>
      </c>
    </row>
    <row r="143" spans="1:4" x14ac:dyDescent="0.3">
      <c r="A143" s="1">
        <v>1462</v>
      </c>
      <c r="B143">
        <v>43</v>
      </c>
      <c r="C143" t="s">
        <v>509</v>
      </c>
      <c r="D143">
        <v>21.56</v>
      </c>
    </row>
    <row r="144" spans="1:4" x14ac:dyDescent="0.3">
      <c r="A144" s="1">
        <v>1462</v>
      </c>
      <c r="B144">
        <v>43</v>
      </c>
      <c r="C144" t="s">
        <v>509</v>
      </c>
      <c r="D144">
        <v>21.4</v>
      </c>
    </row>
    <row r="145" spans="1:4" x14ac:dyDescent="0.3">
      <c r="A145" s="1">
        <v>1462</v>
      </c>
      <c r="B145">
        <v>43</v>
      </c>
      <c r="C145" t="s">
        <v>509</v>
      </c>
      <c r="D145">
        <v>21.4</v>
      </c>
    </row>
    <row r="146" spans="1:4" x14ac:dyDescent="0.3">
      <c r="A146" s="1">
        <v>1462</v>
      </c>
      <c r="B146">
        <v>43</v>
      </c>
      <c r="C146" t="s">
        <v>509</v>
      </c>
      <c r="D146">
        <v>21.4</v>
      </c>
    </row>
    <row r="147" spans="1:4" x14ac:dyDescent="0.3">
      <c r="A147" s="1">
        <v>1462</v>
      </c>
      <c r="B147">
        <v>43</v>
      </c>
      <c r="C147" t="s">
        <v>509</v>
      </c>
      <c r="D147">
        <v>21.4</v>
      </c>
    </row>
    <row r="148" spans="1:4" x14ac:dyDescent="0.3">
      <c r="A148" s="1">
        <v>1498</v>
      </c>
      <c r="B148">
        <v>43</v>
      </c>
      <c r="C148" t="s">
        <v>509</v>
      </c>
      <c r="D148">
        <v>26.82</v>
      </c>
    </row>
    <row r="149" spans="1:4" x14ac:dyDescent="0.3">
      <c r="A149" s="1">
        <v>1498</v>
      </c>
      <c r="B149">
        <v>43</v>
      </c>
      <c r="C149" t="s">
        <v>509</v>
      </c>
      <c r="D149">
        <v>26.32</v>
      </c>
    </row>
    <row r="150" spans="1:4" x14ac:dyDescent="0.3">
      <c r="A150" s="1">
        <v>1498</v>
      </c>
      <c r="B150">
        <v>43</v>
      </c>
      <c r="C150" t="s">
        <v>509</v>
      </c>
      <c r="D150">
        <v>26.32</v>
      </c>
    </row>
    <row r="151" spans="1:4" x14ac:dyDescent="0.3">
      <c r="A151" s="1">
        <v>998</v>
      </c>
      <c r="B151">
        <v>32</v>
      </c>
      <c r="C151" t="s">
        <v>147</v>
      </c>
      <c r="D151">
        <v>21.4</v>
      </c>
    </row>
    <row r="152" spans="1:4" x14ac:dyDescent="0.3">
      <c r="A152" s="1">
        <v>998</v>
      </c>
      <c r="B152">
        <v>32</v>
      </c>
      <c r="C152" t="s">
        <v>147</v>
      </c>
      <c r="D152">
        <v>21.4</v>
      </c>
    </row>
    <row r="153" spans="1:4" x14ac:dyDescent="0.3">
      <c r="A153" s="1">
        <v>1197</v>
      </c>
      <c r="B153">
        <v>32</v>
      </c>
      <c r="C153" t="s">
        <v>147</v>
      </c>
      <c r="D153">
        <v>21.4</v>
      </c>
    </row>
    <row r="154" spans="1:4" x14ac:dyDescent="0.3">
      <c r="A154" s="1">
        <v>998</v>
      </c>
      <c r="B154">
        <v>32</v>
      </c>
      <c r="C154" t="s">
        <v>147</v>
      </c>
      <c r="D154">
        <v>21.4</v>
      </c>
    </row>
    <row r="155" spans="1:4" x14ac:dyDescent="0.3">
      <c r="A155" s="1">
        <v>1197</v>
      </c>
      <c r="B155">
        <v>32</v>
      </c>
      <c r="C155" t="s">
        <v>147</v>
      </c>
      <c r="D155">
        <v>21.4</v>
      </c>
    </row>
    <row r="156" spans="1:4" x14ac:dyDescent="0.3">
      <c r="A156" s="1">
        <v>1197</v>
      </c>
      <c r="B156">
        <v>32</v>
      </c>
      <c r="C156" t="s">
        <v>147</v>
      </c>
      <c r="D156">
        <v>21.4</v>
      </c>
    </row>
    <row r="157" spans="1:4" x14ac:dyDescent="0.3">
      <c r="A157" s="1">
        <v>1197</v>
      </c>
      <c r="B157">
        <v>32</v>
      </c>
      <c r="C157" t="s">
        <v>147</v>
      </c>
      <c r="D157">
        <v>21.4</v>
      </c>
    </row>
    <row r="158" spans="1:4" x14ac:dyDescent="0.3">
      <c r="A158" s="1">
        <v>998</v>
      </c>
      <c r="B158">
        <v>32</v>
      </c>
      <c r="C158" t="s">
        <v>147</v>
      </c>
      <c r="D158">
        <v>21.4</v>
      </c>
    </row>
    <row r="159" spans="1:4" x14ac:dyDescent="0.3">
      <c r="A159" s="1">
        <v>998</v>
      </c>
      <c r="B159">
        <v>32</v>
      </c>
      <c r="C159" t="s">
        <v>147</v>
      </c>
      <c r="D159">
        <v>21.4</v>
      </c>
    </row>
    <row r="160" spans="1:4" x14ac:dyDescent="0.3">
      <c r="A160" s="1">
        <v>1197</v>
      </c>
      <c r="B160">
        <v>32</v>
      </c>
      <c r="C160" t="s">
        <v>147</v>
      </c>
      <c r="D160">
        <v>21.4</v>
      </c>
    </row>
    <row r="161" spans="1:4" x14ac:dyDescent="0.3">
      <c r="A161" s="1">
        <v>1197</v>
      </c>
      <c r="B161">
        <v>32</v>
      </c>
      <c r="C161" t="s">
        <v>147</v>
      </c>
      <c r="D161">
        <v>21.4</v>
      </c>
    </row>
    <row r="162" spans="1:4" x14ac:dyDescent="0.3">
      <c r="A162" s="1">
        <v>998</v>
      </c>
      <c r="B162">
        <v>32</v>
      </c>
      <c r="C162" t="s">
        <v>147</v>
      </c>
      <c r="D162">
        <v>21.4</v>
      </c>
    </row>
    <row r="163" spans="1:4" x14ac:dyDescent="0.3">
      <c r="A163" s="1">
        <v>998</v>
      </c>
      <c r="B163">
        <v>32</v>
      </c>
      <c r="C163" t="s">
        <v>147</v>
      </c>
      <c r="D163">
        <v>21.4</v>
      </c>
    </row>
    <row r="164" spans="1:4" x14ac:dyDescent="0.3">
      <c r="A164" s="1">
        <v>998</v>
      </c>
      <c r="B164">
        <v>32</v>
      </c>
      <c r="C164" t="s">
        <v>147</v>
      </c>
      <c r="D164">
        <v>21.4</v>
      </c>
    </row>
  </sheetData>
  <conditionalFormatting sqref="A1:A164">
    <cfRule type="cellIs" dxfId="55" priority="6" operator="lessThan">
      <formula>606</formula>
    </cfRule>
    <cfRule type="cellIs" dxfId="54" priority="7" operator="greaterThan">
      <formula>2182</formula>
    </cfRule>
  </conditionalFormatting>
  <conditionalFormatting sqref="A1:A1048576">
    <cfRule type="cellIs" dxfId="53" priority="3" operator="greaterThan">
      <formula>1623</formula>
    </cfRule>
    <cfRule type="cellIs" dxfId="52" priority="4" operator="lessThan">
      <formula>623</formula>
    </cfRule>
    <cfRule type="cellIs" dxfId="51" priority="5" operator="greaterThan">
      <formula>1623</formula>
    </cfRule>
  </conditionalFormatting>
  <conditionalFormatting sqref="D1:D1048576">
    <cfRule type="cellIs" dxfId="50" priority="1" operator="lessThan">
      <formula>10.5</formula>
    </cfRule>
    <cfRule type="cellIs" dxfId="49" priority="2" operator="greaterThan">
      <formula>30.5</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30C4-7196-4121-B1CF-CB9B31D8D072}">
  <dimension ref="A1:P120"/>
  <sheetViews>
    <sheetView topLeftCell="E1" workbookViewId="0">
      <selection activeCell="N17" sqref="N17"/>
    </sheetView>
  </sheetViews>
  <sheetFormatPr defaultRowHeight="14.4" x14ac:dyDescent="0.3"/>
  <cols>
    <col min="1" max="1" width="9.109375" bestFit="1" customWidth="1"/>
    <col min="2" max="2" width="12.88671875" bestFit="1" customWidth="1"/>
    <col min="3" max="4" width="12.88671875" customWidth="1"/>
    <col min="5" max="5" width="22.88671875" bestFit="1" customWidth="1"/>
    <col min="6" max="7" width="22.88671875" customWidth="1"/>
    <col min="8" max="8" width="10.44140625" bestFit="1" customWidth="1"/>
    <col min="9" max="9" width="20.77734375" bestFit="1" customWidth="1"/>
    <col min="13" max="13" width="17.33203125" bestFit="1" customWidth="1"/>
    <col min="14" max="14" width="12.77734375" bestFit="1" customWidth="1"/>
    <col min="15" max="15" width="12.109375" bestFit="1" customWidth="1"/>
    <col min="16" max="16" width="12" bestFit="1" customWidth="1"/>
  </cols>
  <sheetData>
    <row r="1" spans="1:16" x14ac:dyDescent="0.3">
      <c r="A1" t="s">
        <v>1</v>
      </c>
      <c r="B1" t="s">
        <v>4</v>
      </c>
      <c r="C1" t="s">
        <v>2463</v>
      </c>
      <c r="D1" t="s">
        <v>2467</v>
      </c>
      <c r="E1" t="s">
        <v>11</v>
      </c>
      <c r="F1" t="s">
        <v>2463</v>
      </c>
      <c r="G1" t="s">
        <v>2467</v>
      </c>
      <c r="H1" t="s">
        <v>16</v>
      </c>
      <c r="I1" t="s">
        <v>18</v>
      </c>
      <c r="J1" t="s">
        <v>2463</v>
      </c>
      <c r="K1" t="s">
        <v>2467</v>
      </c>
    </row>
    <row r="2" spans="1:16" x14ac:dyDescent="0.3">
      <c r="A2" t="s">
        <v>785</v>
      </c>
      <c r="B2" s="1">
        <v>1461</v>
      </c>
      <c r="C2" s="1">
        <f>B2-$N$10</f>
        <v>-179.93277310924373</v>
      </c>
      <c r="D2" s="1">
        <f>C2^2</f>
        <v>32375.802838782583</v>
      </c>
      <c r="E2">
        <v>50</v>
      </c>
      <c r="F2">
        <f>E2-$O$10</f>
        <v>-4.2605042016806749</v>
      </c>
      <c r="G2">
        <f>F2^2</f>
        <v>18.151896052538685</v>
      </c>
      <c r="H2" t="s">
        <v>147</v>
      </c>
      <c r="I2">
        <v>18</v>
      </c>
      <c r="J2">
        <f>I2-$P$10</f>
        <v>2.4424369747899153</v>
      </c>
      <c r="K2">
        <f>J2^2</f>
        <v>5.9654983758209132</v>
      </c>
      <c r="M2" s="6"/>
      <c r="N2" s="7" t="s">
        <v>2470</v>
      </c>
      <c r="O2" s="6"/>
      <c r="P2" s="6"/>
    </row>
    <row r="3" spans="1:16" x14ac:dyDescent="0.3">
      <c r="A3" t="s">
        <v>785</v>
      </c>
      <c r="B3" s="1">
        <v>1461</v>
      </c>
      <c r="C3" s="1">
        <f t="shared" ref="C3:C66" si="0">B3-$N$10</f>
        <v>-179.93277310924373</v>
      </c>
      <c r="D3" s="1">
        <f t="shared" ref="D3:D66" si="1">C3^2</f>
        <v>32375.802838782583</v>
      </c>
      <c r="E3">
        <v>50</v>
      </c>
      <c r="F3">
        <f t="shared" ref="F3:F66" si="2">E3-$O$10</f>
        <v>-4.2605042016806749</v>
      </c>
      <c r="G3">
        <f t="shared" ref="G3:G66" si="3">F3^2</f>
        <v>18.151896052538685</v>
      </c>
      <c r="H3" t="s">
        <v>147</v>
      </c>
      <c r="I3">
        <v>18</v>
      </c>
      <c r="J3">
        <f t="shared" ref="J3:J66" si="4">I3-$P$10</f>
        <v>2.4424369747899153</v>
      </c>
      <c r="K3">
        <f t="shared" ref="K3:K66" si="5">J3^2</f>
        <v>5.9654983758209132</v>
      </c>
      <c r="M3" s="6"/>
      <c r="N3" s="6" t="s">
        <v>2456</v>
      </c>
      <c r="O3" s="6" t="s">
        <v>2449</v>
      </c>
      <c r="P3" s="6" t="s">
        <v>2458</v>
      </c>
    </row>
    <row r="4" spans="1:16" x14ac:dyDescent="0.3">
      <c r="A4" t="s">
        <v>785</v>
      </c>
      <c r="B4" s="1">
        <v>1461</v>
      </c>
      <c r="C4" s="1">
        <f t="shared" si="0"/>
        <v>-179.93277310924373</v>
      </c>
      <c r="D4" s="1">
        <f t="shared" si="1"/>
        <v>32375.802838782583</v>
      </c>
      <c r="E4">
        <v>50</v>
      </c>
      <c r="F4">
        <f t="shared" si="2"/>
        <v>-4.2605042016806749</v>
      </c>
      <c r="G4">
        <f t="shared" si="3"/>
        <v>18.151896052538685</v>
      </c>
      <c r="H4" t="s">
        <v>147</v>
      </c>
      <c r="I4">
        <v>18</v>
      </c>
      <c r="J4">
        <f t="shared" si="4"/>
        <v>2.4424369747899153</v>
      </c>
      <c r="K4">
        <f t="shared" si="5"/>
        <v>5.9654983758209132</v>
      </c>
      <c r="M4" s="6" t="s">
        <v>2451</v>
      </c>
      <c r="N4" s="6">
        <f>QUARTILE(B:B,1)</f>
        <v>1461</v>
      </c>
      <c r="O4" s="6">
        <f>QUARTILE(E:E,1)</f>
        <v>42</v>
      </c>
      <c r="P4" s="6">
        <f>QUARTILE(I:I,1)</f>
        <v>13.3</v>
      </c>
    </row>
    <row r="5" spans="1:16" x14ac:dyDescent="0.3">
      <c r="A5" t="s">
        <v>785</v>
      </c>
      <c r="B5" s="1">
        <v>2157</v>
      </c>
      <c r="C5" s="1">
        <f t="shared" si="0"/>
        <v>516.06722689075627</v>
      </c>
      <c r="D5" s="1">
        <f t="shared" si="1"/>
        <v>266325.38267071533</v>
      </c>
      <c r="E5">
        <v>70</v>
      </c>
      <c r="F5">
        <f t="shared" si="2"/>
        <v>15.739495798319325</v>
      </c>
      <c r="G5">
        <f t="shared" si="3"/>
        <v>247.73172798531169</v>
      </c>
      <c r="H5" t="s">
        <v>833</v>
      </c>
      <c r="I5">
        <v>16</v>
      </c>
      <c r="J5">
        <f t="shared" si="4"/>
        <v>0.44243697478991528</v>
      </c>
      <c r="K5">
        <f t="shared" si="5"/>
        <v>0.19575047666125214</v>
      </c>
      <c r="M5" s="6" t="s">
        <v>2455</v>
      </c>
      <c r="N5" s="6">
        <f>QUARTILE(B:B,3)</f>
        <v>2179</v>
      </c>
      <c r="O5" s="6">
        <f>QUARTILE(E:E,3)</f>
        <v>60</v>
      </c>
      <c r="P5" s="6">
        <f>QUARTILE(I:I,3)</f>
        <v>16</v>
      </c>
    </row>
    <row r="6" spans="1:16" x14ac:dyDescent="0.3">
      <c r="A6" t="s">
        <v>785</v>
      </c>
      <c r="B6" s="1">
        <v>2157</v>
      </c>
      <c r="C6" s="1">
        <f t="shared" si="0"/>
        <v>516.06722689075627</v>
      </c>
      <c r="D6" s="1">
        <f t="shared" si="1"/>
        <v>266325.38267071533</v>
      </c>
      <c r="E6">
        <v>70</v>
      </c>
      <c r="F6">
        <f t="shared" si="2"/>
        <v>15.739495798319325</v>
      </c>
      <c r="G6">
        <f t="shared" si="3"/>
        <v>247.73172798531169</v>
      </c>
      <c r="H6" t="s">
        <v>833</v>
      </c>
      <c r="I6">
        <v>16</v>
      </c>
      <c r="J6">
        <f t="shared" si="4"/>
        <v>0.44243697478991528</v>
      </c>
      <c r="K6">
        <f t="shared" si="5"/>
        <v>0.19575047666125214</v>
      </c>
      <c r="M6" s="6" t="s">
        <v>2452</v>
      </c>
      <c r="N6" s="6">
        <f>N5-N4</f>
        <v>718</v>
      </c>
      <c r="O6" s="6">
        <f>O5-O4</f>
        <v>18</v>
      </c>
      <c r="P6" s="6">
        <f>P5-P4</f>
        <v>2.6999999999999993</v>
      </c>
    </row>
    <row r="7" spans="1:16" x14ac:dyDescent="0.3">
      <c r="A7" t="s">
        <v>785</v>
      </c>
      <c r="B7" s="1">
        <v>1198</v>
      </c>
      <c r="C7" s="1">
        <f t="shared" si="0"/>
        <v>-442.93277310924373</v>
      </c>
      <c r="D7" s="1">
        <f t="shared" si="1"/>
        <v>196189.44149424479</v>
      </c>
      <c r="E7">
        <v>35</v>
      </c>
      <c r="F7">
        <f t="shared" si="2"/>
        <v>-19.260504201680675</v>
      </c>
      <c r="G7">
        <f t="shared" si="3"/>
        <v>370.96702210295894</v>
      </c>
      <c r="H7" t="s">
        <v>147</v>
      </c>
      <c r="I7">
        <v>15.5</v>
      </c>
      <c r="J7">
        <f t="shared" si="4"/>
        <v>-5.7563025210084717E-2</v>
      </c>
      <c r="K7">
        <f t="shared" si="5"/>
        <v>3.3135018713368485E-3</v>
      </c>
      <c r="M7" s="6" t="s">
        <v>2454</v>
      </c>
      <c r="N7" s="6">
        <f>N5+1.5*N6</f>
        <v>3256</v>
      </c>
      <c r="O7" s="6">
        <f>O5+1.5*O6</f>
        <v>87</v>
      </c>
      <c r="P7" s="6">
        <f>P5+1.5*P6</f>
        <v>20.049999999999997</v>
      </c>
    </row>
    <row r="8" spans="1:16" x14ac:dyDescent="0.3">
      <c r="A8" t="s">
        <v>785</v>
      </c>
      <c r="B8" s="1">
        <v>1198</v>
      </c>
      <c r="C8" s="1">
        <f t="shared" si="0"/>
        <v>-442.93277310924373</v>
      </c>
      <c r="D8" s="1">
        <f t="shared" si="1"/>
        <v>196189.44149424479</v>
      </c>
      <c r="E8">
        <v>35</v>
      </c>
      <c r="F8">
        <f t="shared" si="2"/>
        <v>-19.260504201680675</v>
      </c>
      <c r="G8">
        <f t="shared" si="3"/>
        <v>370.96702210295894</v>
      </c>
      <c r="H8" t="s">
        <v>147</v>
      </c>
      <c r="I8">
        <v>15.5</v>
      </c>
      <c r="J8">
        <f t="shared" si="4"/>
        <v>-5.7563025210084717E-2</v>
      </c>
      <c r="K8">
        <f t="shared" si="5"/>
        <v>3.3135018713368485E-3</v>
      </c>
      <c r="M8" s="6" t="s">
        <v>2453</v>
      </c>
      <c r="N8" s="6">
        <f>N4-1.5*N6</f>
        <v>384</v>
      </c>
      <c r="O8" s="6">
        <f>O4-1.5*O6</f>
        <v>15</v>
      </c>
      <c r="P8" s="6">
        <f>P4-1.5*P6</f>
        <v>9.2500000000000018</v>
      </c>
    </row>
    <row r="9" spans="1:16" x14ac:dyDescent="0.3">
      <c r="A9" t="s">
        <v>785</v>
      </c>
      <c r="B9" s="1">
        <v>1198</v>
      </c>
      <c r="C9" s="1">
        <f t="shared" si="0"/>
        <v>-442.93277310924373</v>
      </c>
      <c r="D9" s="1">
        <f t="shared" si="1"/>
        <v>196189.44149424479</v>
      </c>
      <c r="E9">
        <v>35</v>
      </c>
      <c r="F9">
        <f t="shared" si="2"/>
        <v>-19.260504201680675</v>
      </c>
      <c r="G9">
        <f t="shared" si="3"/>
        <v>370.96702210295894</v>
      </c>
      <c r="H9" t="s">
        <v>147</v>
      </c>
      <c r="I9">
        <v>22.25</v>
      </c>
      <c r="J9">
        <f t="shared" si="4"/>
        <v>6.6924369747899153</v>
      </c>
      <c r="K9">
        <f t="shared" si="5"/>
        <v>44.788712661535193</v>
      </c>
      <c r="M9" s="6" t="s">
        <v>2448</v>
      </c>
      <c r="N9" s="6">
        <f>MEDIAN(B:B)</f>
        <v>1497</v>
      </c>
      <c r="O9" s="6">
        <f>MEDIAN(E:E)</f>
        <v>60</v>
      </c>
      <c r="P9" s="6">
        <f>MEDIAN(I:I)</f>
        <v>16</v>
      </c>
    </row>
    <row r="10" spans="1:16" x14ac:dyDescent="0.3">
      <c r="A10" t="s">
        <v>785</v>
      </c>
      <c r="B10" s="1">
        <v>1198</v>
      </c>
      <c r="C10" s="1">
        <f t="shared" si="0"/>
        <v>-442.93277310924373</v>
      </c>
      <c r="D10" s="1">
        <f t="shared" si="1"/>
        <v>196189.44149424479</v>
      </c>
      <c r="E10">
        <v>35</v>
      </c>
      <c r="F10">
        <f t="shared" si="2"/>
        <v>-19.260504201680675</v>
      </c>
      <c r="G10">
        <f t="shared" si="3"/>
        <v>370.96702210295894</v>
      </c>
      <c r="H10" t="s">
        <v>147</v>
      </c>
      <c r="I10">
        <v>22.25</v>
      </c>
      <c r="J10">
        <f t="shared" si="4"/>
        <v>6.6924369747899153</v>
      </c>
      <c r="K10">
        <f t="shared" si="5"/>
        <v>44.788712661535193</v>
      </c>
      <c r="M10" s="6" t="s">
        <v>2459</v>
      </c>
      <c r="N10" s="6">
        <f>AVERAGE(B:B)</f>
        <v>1640.9327731092437</v>
      </c>
      <c r="O10" s="6">
        <f>AVERAGE(E:E)</f>
        <v>54.260504201680675</v>
      </c>
      <c r="P10" s="6">
        <f>AVERAGE(I:I)</f>
        <v>15.557563025210085</v>
      </c>
    </row>
    <row r="11" spans="1:16" x14ac:dyDescent="0.3">
      <c r="A11" t="s">
        <v>785</v>
      </c>
      <c r="B11" s="1">
        <v>1198</v>
      </c>
      <c r="C11" s="1">
        <f t="shared" si="0"/>
        <v>-442.93277310924373</v>
      </c>
      <c r="D11" s="1">
        <f t="shared" si="1"/>
        <v>196189.44149424479</v>
      </c>
      <c r="E11">
        <v>35</v>
      </c>
      <c r="F11">
        <f t="shared" si="2"/>
        <v>-19.260504201680675</v>
      </c>
      <c r="G11">
        <f t="shared" si="3"/>
        <v>370.96702210295894</v>
      </c>
      <c r="H11" t="s">
        <v>147</v>
      </c>
      <c r="I11">
        <v>22.25</v>
      </c>
      <c r="J11">
        <f t="shared" si="4"/>
        <v>6.6924369747899153</v>
      </c>
      <c r="K11">
        <f t="shared" si="5"/>
        <v>44.788712661535193</v>
      </c>
      <c r="M11" s="6" t="s">
        <v>2466</v>
      </c>
      <c r="N11" s="6">
        <f>AVERAGE(D:D)</f>
        <v>143026.29800155386</v>
      </c>
      <c r="O11" s="6">
        <f>AVERAGE(G:G)</f>
        <v>159.82289386342811</v>
      </c>
      <c r="P11" s="6">
        <f>AVERAGE(K:K)</f>
        <v>10.488942800649665</v>
      </c>
    </row>
    <row r="12" spans="1:16" x14ac:dyDescent="0.3">
      <c r="A12" t="s">
        <v>785</v>
      </c>
      <c r="B12" s="1">
        <v>1198</v>
      </c>
      <c r="C12" s="1">
        <f t="shared" si="0"/>
        <v>-442.93277310924373</v>
      </c>
      <c r="D12" s="1">
        <f t="shared" si="1"/>
        <v>196189.44149424479</v>
      </c>
      <c r="E12">
        <v>35</v>
      </c>
      <c r="F12">
        <f t="shared" si="2"/>
        <v>-19.260504201680675</v>
      </c>
      <c r="G12">
        <f t="shared" si="3"/>
        <v>370.96702210295894</v>
      </c>
      <c r="H12" t="s">
        <v>147</v>
      </c>
      <c r="I12">
        <v>15.5</v>
      </c>
      <c r="J12">
        <f t="shared" si="4"/>
        <v>-5.7563025210084717E-2</v>
      </c>
      <c r="K12">
        <f t="shared" si="5"/>
        <v>3.3135018713368485E-3</v>
      </c>
      <c r="M12" s="6" t="s">
        <v>2469</v>
      </c>
      <c r="N12" s="6">
        <f>SQRT(N11)</f>
        <v>378.18817802987161</v>
      </c>
      <c r="O12" s="6">
        <f>SQRT(O11)</f>
        <v>12.642107967559371</v>
      </c>
      <c r="P12" s="6">
        <f>SQRT(P11)</f>
        <v>3.2386637368905196</v>
      </c>
    </row>
    <row r="13" spans="1:16" x14ac:dyDescent="0.3">
      <c r="A13" t="s">
        <v>785</v>
      </c>
      <c r="B13" s="1">
        <v>1198</v>
      </c>
      <c r="C13" s="1">
        <f t="shared" si="0"/>
        <v>-442.93277310924373</v>
      </c>
      <c r="D13" s="1">
        <f t="shared" si="1"/>
        <v>196189.44149424479</v>
      </c>
      <c r="E13">
        <v>35</v>
      </c>
      <c r="F13">
        <f t="shared" si="2"/>
        <v>-19.260504201680675</v>
      </c>
      <c r="G13">
        <f t="shared" si="3"/>
        <v>370.96702210295894</v>
      </c>
      <c r="H13" t="s">
        <v>147</v>
      </c>
      <c r="I13">
        <v>15.5</v>
      </c>
      <c r="J13">
        <f t="shared" si="4"/>
        <v>-5.7563025210084717E-2</v>
      </c>
      <c r="K13">
        <f t="shared" si="5"/>
        <v>3.3135018713368485E-3</v>
      </c>
    </row>
    <row r="14" spans="1:16" x14ac:dyDescent="0.3">
      <c r="A14" t="s">
        <v>785</v>
      </c>
      <c r="B14" s="1">
        <v>1198</v>
      </c>
      <c r="C14" s="1">
        <f t="shared" si="0"/>
        <v>-442.93277310924373</v>
      </c>
      <c r="D14" s="1">
        <f t="shared" si="1"/>
        <v>196189.44149424479</v>
      </c>
      <c r="E14">
        <v>35</v>
      </c>
      <c r="F14">
        <f t="shared" si="2"/>
        <v>-19.260504201680675</v>
      </c>
      <c r="G14">
        <f t="shared" si="3"/>
        <v>370.96702210295894</v>
      </c>
      <c r="H14" t="s">
        <v>147</v>
      </c>
      <c r="I14">
        <v>22.25</v>
      </c>
      <c r="J14">
        <f t="shared" si="4"/>
        <v>6.6924369747899153</v>
      </c>
      <c r="K14">
        <f t="shared" si="5"/>
        <v>44.788712661535193</v>
      </c>
    </row>
    <row r="15" spans="1:16" x14ac:dyDescent="0.3">
      <c r="A15" t="s">
        <v>785</v>
      </c>
      <c r="B15" s="1">
        <v>1198</v>
      </c>
      <c r="C15" s="1">
        <f t="shared" si="0"/>
        <v>-442.93277310924373</v>
      </c>
      <c r="D15" s="1">
        <f t="shared" si="1"/>
        <v>196189.44149424479</v>
      </c>
      <c r="E15">
        <v>35</v>
      </c>
      <c r="F15">
        <f t="shared" si="2"/>
        <v>-19.260504201680675</v>
      </c>
      <c r="G15">
        <f t="shared" si="3"/>
        <v>370.96702210295894</v>
      </c>
      <c r="H15" t="s">
        <v>147</v>
      </c>
      <c r="I15">
        <v>15.5</v>
      </c>
      <c r="J15">
        <f t="shared" si="4"/>
        <v>-5.7563025210084717E-2</v>
      </c>
      <c r="K15">
        <f t="shared" si="5"/>
        <v>3.3135018713368485E-3</v>
      </c>
    </row>
    <row r="16" spans="1:16" x14ac:dyDescent="0.3">
      <c r="A16" t="s">
        <v>785</v>
      </c>
      <c r="B16" s="1">
        <v>1198</v>
      </c>
      <c r="C16" s="1">
        <f t="shared" si="0"/>
        <v>-442.93277310924373</v>
      </c>
      <c r="D16" s="1">
        <f t="shared" si="1"/>
        <v>196189.44149424479</v>
      </c>
      <c r="E16">
        <v>35</v>
      </c>
      <c r="F16">
        <f t="shared" si="2"/>
        <v>-19.260504201680675</v>
      </c>
      <c r="G16">
        <f t="shared" si="3"/>
        <v>370.96702210295894</v>
      </c>
      <c r="H16" t="s">
        <v>147</v>
      </c>
      <c r="I16">
        <v>22.25</v>
      </c>
      <c r="J16">
        <f t="shared" si="4"/>
        <v>6.6924369747899153</v>
      </c>
      <c r="K16">
        <f t="shared" si="5"/>
        <v>44.788712661535193</v>
      </c>
    </row>
    <row r="17" spans="1:11" x14ac:dyDescent="0.3">
      <c r="A17" t="s">
        <v>785</v>
      </c>
      <c r="B17" s="1">
        <v>1198</v>
      </c>
      <c r="C17" s="1">
        <f t="shared" si="0"/>
        <v>-442.93277310924373</v>
      </c>
      <c r="D17" s="1">
        <f t="shared" si="1"/>
        <v>196189.44149424479</v>
      </c>
      <c r="E17">
        <v>35</v>
      </c>
      <c r="F17">
        <f t="shared" si="2"/>
        <v>-19.260504201680675</v>
      </c>
      <c r="G17">
        <f t="shared" si="3"/>
        <v>370.96702210295894</v>
      </c>
      <c r="H17" t="s">
        <v>147</v>
      </c>
      <c r="I17">
        <v>15.5</v>
      </c>
      <c r="J17">
        <f t="shared" si="4"/>
        <v>-5.7563025210084717E-2</v>
      </c>
      <c r="K17">
        <f t="shared" si="5"/>
        <v>3.3135018713368485E-3</v>
      </c>
    </row>
    <row r="18" spans="1:11" x14ac:dyDescent="0.3">
      <c r="A18" t="s">
        <v>785</v>
      </c>
      <c r="B18" s="1">
        <v>1198</v>
      </c>
      <c r="C18" s="1">
        <f t="shared" si="0"/>
        <v>-442.93277310924373</v>
      </c>
      <c r="D18" s="1">
        <f t="shared" si="1"/>
        <v>196189.44149424479</v>
      </c>
      <c r="E18">
        <v>35</v>
      </c>
      <c r="F18">
        <f t="shared" si="2"/>
        <v>-19.260504201680675</v>
      </c>
      <c r="G18">
        <f t="shared" si="3"/>
        <v>370.96702210295894</v>
      </c>
      <c r="H18" t="s">
        <v>147</v>
      </c>
      <c r="I18">
        <v>22.25</v>
      </c>
      <c r="J18">
        <f t="shared" si="4"/>
        <v>6.6924369747899153</v>
      </c>
      <c r="K18">
        <f t="shared" si="5"/>
        <v>44.788712661535193</v>
      </c>
    </row>
    <row r="19" spans="1:11" x14ac:dyDescent="0.3">
      <c r="A19" t="s">
        <v>785</v>
      </c>
      <c r="B19" s="1">
        <v>1198</v>
      </c>
      <c r="C19" s="1">
        <f t="shared" si="0"/>
        <v>-442.93277310924373</v>
      </c>
      <c r="D19" s="1">
        <f t="shared" si="1"/>
        <v>196189.44149424479</v>
      </c>
      <c r="E19">
        <v>35</v>
      </c>
      <c r="F19">
        <f t="shared" si="2"/>
        <v>-19.260504201680675</v>
      </c>
      <c r="G19">
        <f t="shared" si="3"/>
        <v>370.96702210295894</v>
      </c>
      <c r="H19" t="s">
        <v>147</v>
      </c>
      <c r="I19">
        <v>15.5</v>
      </c>
      <c r="J19">
        <f t="shared" si="4"/>
        <v>-5.7563025210084717E-2</v>
      </c>
      <c r="K19">
        <f t="shared" si="5"/>
        <v>3.3135018713368485E-3</v>
      </c>
    </row>
    <row r="20" spans="1:11" x14ac:dyDescent="0.3">
      <c r="A20" t="s">
        <v>785</v>
      </c>
      <c r="B20" s="1">
        <v>1198</v>
      </c>
      <c r="C20" s="1">
        <f t="shared" si="0"/>
        <v>-442.93277310924373</v>
      </c>
      <c r="D20" s="1">
        <f t="shared" si="1"/>
        <v>196189.44149424479</v>
      </c>
      <c r="E20">
        <v>35</v>
      </c>
      <c r="F20">
        <f t="shared" si="2"/>
        <v>-19.260504201680675</v>
      </c>
      <c r="G20">
        <f t="shared" si="3"/>
        <v>370.96702210295894</v>
      </c>
      <c r="H20" t="s">
        <v>147</v>
      </c>
      <c r="I20">
        <v>15.5</v>
      </c>
      <c r="J20">
        <f t="shared" si="4"/>
        <v>-5.7563025210084717E-2</v>
      </c>
      <c r="K20">
        <f t="shared" si="5"/>
        <v>3.3135018713368485E-3</v>
      </c>
    </row>
    <row r="21" spans="1:11" x14ac:dyDescent="0.3">
      <c r="A21" t="s">
        <v>785</v>
      </c>
      <c r="B21" s="1">
        <v>1198</v>
      </c>
      <c r="C21" s="1">
        <f t="shared" si="0"/>
        <v>-442.93277310924373</v>
      </c>
      <c r="D21" s="1">
        <f t="shared" si="1"/>
        <v>196189.44149424479</v>
      </c>
      <c r="E21">
        <v>35</v>
      </c>
      <c r="F21">
        <f t="shared" si="2"/>
        <v>-19.260504201680675</v>
      </c>
      <c r="G21">
        <f t="shared" si="3"/>
        <v>370.96702210295894</v>
      </c>
      <c r="H21" t="s">
        <v>147</v>
      </c>
      <c r="I21">
        <v>15.5</v>
      </c>
      <c r="J21">
        <f t="shared" si="4"/>
        <v>-5.7563025210084717E-2</v>
      </c>
      <c r="K21">
        <f t="shared" si="5"/>
        <v>3.3135018713368485E-3</v>
      </c>
    </row>
    <row r="22" spans="1:11" x14ac:dyDescent="0.3">
      <c r="A22" t="s">
        <v>785</v>
      </c>
      <c r="B22" s="1">
        <v>1198</v>
      </c>
      <c r="C22" s="1">
        <f t="shared" si="0"/>
        <v>-442.93277310924373</v>
      </c>
      <c r="D22" s="1">
        <f t="shared" si="1"/>
        <v>196189.44149424479</v>
      </c>
      <c r="E22">
        <v>35</v>
      </c>
      <c r="F22">
        <f t="shared" si="2"/>
        <v>-19.260504201680675</v>
      </c>
      <c r="G22">
        <f t="shared" si="3"/>
        <v>370.96702210295894</v>
      </c>
      <c r="H22" t="s">
        <v>147</v>
      </c>
      <c r="I22">
        <v>22.25</v>
      </c>
      <c r="J22">
        <f t="shared" si="4"/>
        <v>6.6924369747899153</v>
      </c>
      <c r="K22">
        <f t="shared" si="5"/>
        <v>44.788712661535193</v>
      </c>
    </row>
    <row r="23" spans="1:11" x14ac:dyDescent="0.3">
      <c r="A23" t="s">
        <v>785</v>
      </c>
      <c r="B23" s="1">
        <v>1198</v>
      </c>
      <c r="C23" s="1">
        <f t="shared" si="0"/>
        <v>-442.93277310924373</v>
      </c>
      <c r="D23" s="1">
        <f t="shared" si="1"/>
        <v>196189.44149424479</v>
      </c>
      <c r="E23">
        <v>35</v>
      </c>
      <c r="F23">
        <f t="shared" si="2"/>
        <v>-19.260504201680675</v>
      </c>
      <c r="G23">
        <f t="shared" si="3"/>
        <v>370.96702210295894</v>
      </c>
      <c r="H23" t="s">
        <v>147</v>
      </c>
      <c r="I23">
        <v>22.25</v>
      </c>
      <c r="J23">
        <f t="shared" si="4"/>
        <v>6.6924369747899153</v>
      </c>
      <c r="K23">
        <f t="shared" si="5"/>
        <v>44.788712661535193</v>
      </c>
    </row>
    <row r="24" spans="1:11" x14ac:dyDescent="0.3">
      <c r="A24" t="s">
        <v>785</v>
      </c>
      <c r="B24" s="1">
        <v>1198</v>
      </c>
      <c r="C24" s="1">
        <f t="shared" si="0"/>
        <v>-442.93277310924373</v>
      </c>
      <c r="D24" s="1">
        <f t="shared" si="1"/>
        <v>196189.44149424479</v>
      </c>
      <c r="E24">
        <v>35</v>
      </c>
      <c r="F24">
        <f t="shared" si="2"/>
        <v>-19.260504201680675</v>
      </c>
      <c r="G24">
        <f t="shared" si="3"/>
        <v>370.96702210295894</v>
      </c>
      <c r="H24" t="s">
        <v>147</v>
      </c>
      <c r="I24">
        <v>22.25</v>
      </c>
      <c r="J24">
        <f t="shared" si="4"/>
        <v>6.6924369747899153</v>
      </c>
      <c r="K24">
        <f t="shared" si="5"/>
        <v>44.788712661535193</v>
      </c>
    </row>
    <row r="25" spans="1:11" x14ac:dyDescent="0.3">
      <c r="A25" t="s">
        <v>785</v>
      </c>
      <c r="B25" s="1">
        <v>1198</v>
      </c>
      <c r="C25" s="1">
        <f t="shared" si="0"/>
        <v>-442.93277310924373</v>
      </c>
      <c r="D25" s="1">
        <f t="shared" si="1"/>
        <v>196189.44149424479</v>
      </c>
      <c r="E25">
        <v>35</v>
      </c>
      <c r="F25">
        <f t="shared" si="2"/>
        <v>-19.260504201680675</v>
      </c>
      <c r="G25">
        <f t="shared" si="3"/>
        <v>370.96702210295894</v>
      </c>
      <c r="H25" t="s">
        <v>147</v>
      </c>
      <c r="I25">
        <v>22.25</v>
      </c>
      <c r="J25">
        <f t="shared" si="4"/>
        <v>6.6924369747899153</v>
      </c>
      <c r="K25">
        <f t="shared" si="5"/>
        <v>44.788712661535193</v>
      </c>
    </row>
    <row r="26" spans="1:11" x14ac:dyDescent="0.3">
      <c r="A26" t="s">
        <v>785</v>
      </c>
      <c r="B26" s="1">
        <v>1198</v>
      </c>
      <c r="C26" s="1">
        <f t="shared" si="0"/>
        <v>-442.93277310924373</v>
      </c>
      <c r="D26" s="1">
        <f t="shared" si="1"/>
        <v>196189.44149424479</v>
      </c>
      <c r="E26">
        <v>35</v>
      </c>
      <c r="F26">
        <f t="shared" si="2"/>
        <v>-19.260504201680675</v>
      </c>
      <c r="G26">
        <f t="shared" si="3"/>
        <v>370.96702210295894</v>
      </c>
      <c r="H26" t="s">
        <v>147</v>
      </c>
      <c r="I26">
        <v>22.25</v>
      </c>
      <c r="J26">
        <f t="shared" si="4"/>
        <v>6.6924369747899153</v>
      </c>
      <c r="K26">
        <f t="shared" si="5"/>
        <v>44.788712661535193</v>
      </c>
    </row>
    <row r="27" spans="1:11" x14ac:dyDescent="0.3">
      <c r="A27" t="s">
        <v>785</v>
      </c>
      <c r="B27" s="1">
        <v>1198</v>
      </c>
      <c r="C27" s="1">
        <f t="shared" si="0"/>
        <v>-442.93277310924373</v>
      </c>
      <c r="D27" s="1">
        <f t="shared" si="1"/>
        <v>196189.44149424479</v>
      </c>
      <c r="E27">
        <v>35</v>
      </c>
      <c r="F27">
        <f t="shared" si="2"/>
        <v>-19.260504201680675</v>
      </c>
      <c r="G27">
        <f t="shared" si="3"/>
        <v>370.96702210295894</v>
      </c>
      <c r="H27" t="s">
        <v>147</v>
      </c>
      <c r="I27">
        <v>15.5</v>
      </c>
      <c r="J27">
        <f t="shared" si="4"/>
        <v>-5.7563025210084717E-2</v>
      </c>
      <c r="K27">
        <f t="shared" si="5"/>
        <v>3.3135018713368485E-3</v>
      </c>
    </row>
    <row r="28" spans="1:11" x14ac:dyDescent="0.3">
      <c r="A28" t="s">
        <v>785</v>
      </c>
      <c r="B28" s="1">
        <v>1198</v>
      </c>
      <c r="C28" s="1">
        <f t="shared" si="0"/>
        <v>-442.93277310924373</v>
      </c>
      <c r="D28" s="1">
        <f t="shared" si="1"/>
        <v>196189.44149424479</v>
      </c>
      <c r="E28">
        <v>35</v>
      </c>
      <c r="F28">
        <f t="shared" si="2"/>
        <v>-19.260504201680675</v>
      </c>
      <c r="G28">
        <f t="shared" si="3"/>
        <v>370.96702210295894</v>
      </c>
      <c r="H28" t="s">
        <v>147</v>
      </c>
      <c r="I28">
        <v>15.5</v>
      </c>
      <c r="J28">
        <f t="shared" si="4"/>
        <v>-5.7563025210084717E-2</v>
      </c>
      <c r="K28">
        <f t="shared" si="5"/>
        <v>3.3135018713368485E-3</v>
      </c>
    </row>
    <row r="29" spans="1:11" x14ac:dyDescent="0.3">
      <c r="A29" t="s">
        <v>785</v>
      </c>
      <c r="B29" s="1">
        <v>1493</v>
      </c>
      <c r="C29" s="1">
        <f t="shared" si="0"/>
        <v>-147.93277310924373</v>
      </c>
      <c r="D29" s="1">
        <f t="shared" si="1"/>
        <v>21884.105359790985</v>
      </c>
      <c r="E29">
        <v>60</v>
      </c>
      <c r="F29">
        <f t="shared" si="2"/>
        <v>5.7394957983193251</v>
      </c>
      <c r="G29">
        <f t="shared" si="3"/>
        <v>32.941812018925184</v>
      </c>
      <c r="H29" t="s">
        <v>833</v>
      </c>
      <c r="I29">
        <v>12.4</v>
      </c>
      <c r="J29">
        <f t="shared" si="4"/>
        <v>-3.1575630252100844</v>
      </c>
      <c r="K29">
        <f t="shared" si="5"/>
        <v>9.9702042581738599</v>
      </c>
    </row>
    <row r="30" spans="1:11" x14ac:dyDescent="0.3">
      <c r="A30" t="s">
        <v>785</v>
      </c>
      <c r="B30" s="1">
        <v>1493</v>
      </c>
      <c r="C30" s="1">
        <f t="shared" si="0"/>
        <v>-147.93277310924373</v>
      </c>
      <c r="D30" s="1">
        <f t="shared" si="1"/>
        <v>21884.105359790985</v>
      </c>
      <c r="E30">
        <v>60</v>
      </c>
      <c r="F30">
        <f t="shared" si="2"/>
        <v>5.7394957983193251</v>
      </c>
      <c r="G30">
        <f t="shared" si="3"/>
        <v>32.941812018925184</v>
      </c>
      <c r="H30" t="s">
        <v>833</v>
      </c>
      <c r="I30">
        <v>12.4</v>
      </c>
      <c r="J30">
        <f t="shared" si="4"/>
        <v>-3.1575630252100844</v>
      </c>
      <c r="K30">
        <f t="shared" si="5"/>
        <v>9.9702042581738599</v>
      </c>
    </row>
    <row r="31" spans="1:11" x14ac:dyDescent="0.3">
      <c r="A31" t="s">
        <v>785</v>
      </c>
      <c r="B31" s="1">
        <v>1493</v>
      </c>
      <c r="C31" s="1">
        <f t="shared" si="0"/>
        <v>-147.93277310924373</v>
      </c>
      <c r="D31" s="1">
        <f t="shared" si="1"/>
        <v>21884.105359790985</v>
      </c>
      <c r="E31">
        <v>60</v>
      </c>
      <c r="F31">
        <f t="shared" si="2"/>
        <v>5.7394957983193251</v>
      </c>
      <c r="G31">
        <f t="shared" si="3"/>
        <v>32.941812018925184</v>
      </c>
      <c r="H31" t="s">
        <v>833</v>
      </c>
      <c r="I31">
        <v>12.4</v>
      </c>
      <c r="J31">
        <f t="shared" si="4"/>
        <v>-3.1575630252100844</v>
      </c>
      <c r="K31">
        <f t="shared" si="5"/>
        <v>9.9702042581738599</v>
      </c>
    </row>
    <row r="32" spans="1:11" x14ac:dyDescent="0.3">
      <c r="A32" t="s">
        <v>785</v>
      </c>
      <c r="B32" s="1">
        <v>1493</v>
      </c>
      <c r="C32" s="1">
        <f t="shared" si="0"/>
        <v>-147.93277310924373</v>
      </c>
      <c r="D32" s="1">
        <f t="shared" si="1"/>
        <v>21884.105359790985</v>
      </c>
      <c r="E32">
        <v>60</v>
      </c>
      <c r="F32">
        <f t="shared" si="2"/>
        <v>5.7394957983193251</v>
      </c>
      <c r="G32">
        <f t="shared" si="3"/>
        <v>32.941812018925184</v>
      </c>
      <c r="H32" t="s">
        <v>833</v>
      </c>
      <c r="I32">
        <v>12.4</v>
      </c>
      <c r="J32">
        <f t="shared" si="4"/>
        <v>-3.1575630252100844</v>
      </c>
      <c r="K32">
        <f t="shared" si="5"/>
        <v>9.9702042581738599</v>
      </c>
    </row>
    <row r="33" spans="1:11" x14ac:dyDescent="0.3">
      <c r="A33" t="s">
        <v>785</v>
      </c>
      <c r="B33" s="1">
        <v>1497</v>
      </c>
      <c r="C33" s="1">
        <f t="shared" si="0"/>
        <v>-143.93277310924373</v>
      </c>
      <c r="D33" s="1">
        <f t="shared" si="1"/>
        <v>20716.643174917033</v>
      </c>
      <c r="E33">
        <v>60</v>
      </c>
      <c r="F33">
        <f t="shared" si="2"/>
        <v>5.7394957983193251</v>
      </c>
      <c r="G33">
        <f t="shared" si="3"/>
        <v>32.941812018925184</v>
      </c>
      <c r="H33" t="s">
        <v>833</v>
      </c>
      <c r="I33">
        <v>9.4</v>
      </c>
      <c r="J33">
        <f t="shared" si="4"/>
        <v>-6.1575630252100844</v>
      </c>
      <c r="K33">
        <f t="shared" si="5"/>
        <v>37.915582409434364</v>
      </c>
    </row>
    <row r="34" spans="1:11" x14ac:dyDescent="0.3">
      <c r="A34" t="s">
        <v>785</v>
      </c>
      <c r="B34" s="1">
        <v>1497</v>
      </c>
      <c r="C34" s="1">
        <f t="shared" si="0"/>
        <v>-143.93277310924373</v>
      </c>
      <c r="D34" s="1">
        <f t="shared" si="1"/>
        <v>20716.643174917033</v>
      </c>
      <c r="E34">
        <v>60</v>
      </c>
      <c r="F34">
        <f t="shared" si="2"/>
        <v>5.7394957983193251</v>
      </c>
      <c r="G34">
        <f t="shared" si="3"/>
        <v>32.941812018925184</v>
      </c>
      <c r="H34" t="s">
        <v>833</v>
      </c>
      <c r="I34">
        <v>12.4</v>
      </c>
      <c r="J34">
        <f t="shared" si="4"/>
        <v>-3.1575630252100844</v>
      </c>
      <c r="K34">
        <f t="shared" si="5"/>
        <v>9.9702042581738599</v>
      </c>
    </row>
    <row r="35" spans="1:11" x14ac:dyDescent="0.3">
      <c r="A35" t="s">
        <v>785</v>
      </c>
      <c r="B35" s="1">
        <v>1197</v>
      </c>
      <c r="C35" s="1">
        <f t="shared" si="0"/>
        <v>-443.93277310924373</v>
      </c>
      <c r="D35" s="1">
        <f t="shared" si="1"/>
        <v>197076.30704046326</v>
      </c>
      <c r="E35">
        <v>42</v>
      </c>
      <c r="F35">
        <f t="shared" si="2"/>
        <v>-12.260504201680675</v>
      </c>
      <c r="G35">
        <f t="shared" si="3"/>
        <v>150.31996327942949</v>
      </c>
      <c r="H35" t="s">
        <v>833</v>
      </c>
      <c r="I35">
        <v>16</v>
      </c>
      <c r="J35">
        <f t="shared" si="4"/>
        <v>0.44243697478991528</v>
      </c>
      <c r="K35">
        <f t="shared" si="5"/>
        <v>0.19575047666125214</v>
      </c>
    </row>
    <row r="36" spans="1:11" x14ac:dyDescent="0.3">
      <c r="A36" t="s">
        <v>785</v>
      </c>
      <c r="B36" s="1">
        <v>1197</v>
      </c>
      <c r="C36" s="1">
        <f t="shared" si="0"/>
        <v>-443.93277310924373</v>
      </c>
      <c r="D36" s="1">
        <f t="shared" si="1"/>
        <v>197076.30704046326</v>
      </c>
      <c r="E36">
        <v>42</v>
      </c>
      <c r="F36">
        <f t="shared" si="2"/>
        <v>-12.260504201680675</v>
      </c>
      <c r="G36">
        <f t="shared" si="3"/>
        <v>150.31996327942949</v>
      </c>
      <c r="H36" t="s">
        <v>833</v>
      </c>
      <c r="I36">
        <v>16</v>
      </c>
      <c r="J36">
        <f t="shared" si="4"/>
        <v>0.44243697478991528</v>
      </c>
      <c r="K36">
        <f t="shared" si="5"/>
        <v>0.19575047666125214</v>
      </c>
    </row>
    <row r="37" spans="1:11" x14ac:dyDescent="0.3">
      <c r="A37" t="s">
        <v>785</v>
      </c>
      <c r="B37" s="1">
        <v>1197</v>
      </c>
      <c r="C37" s="1">
        <f t="shared" si="0"/>
        <v>-443.93277310924373</v>
      </c>
      <c r="D37" s="1">
        <f t="shared" si="1"/>
        <v>197076.30704046326</v>
      </c>
      <c r="E37">
        <v>42</v>
      </c>
      <c r="F37">
        <f t="shared" si="2"/>
        <v>-12.260504201680675</v>
      </c>
      <c r="G37">
        <f t="shared" si="3"/>
        <v>150.31996327942949</v>
      </c>
      <c r="H37" t="s">
        <v>833</v>
      </c>
      <c r="I37">
        <v>16</v>
      </c>
      <c r="J37">
        <f t="shared" si="4"/>
        <v>0.44243697478991528</v>
      </c>
      <c r="K37">
        <f t="shared" si="5"/>
        <v>0.19575047666125214</v>
      </c>
    </row>
    <row r="38" spans="1:11" x14ac:dyDescent="0.3">
      <c r="A38" t="s">
        <v>785</v>
      </c>
      <c r="B38" s="1">
        <v>1197</v>
      </c>
      <c r="C38" s="1">
        <f t="shared" si="0"/>
        <v>-443.93277310924373</v>
      </c>
      <c r="D38" s="1">
        <f t="shared" si="1"/>
        <v>197076.30704046326</v>
      </c>
      <c r="E38">
        <v>42</v>
      </c>
      <c r="F38">
        <f t="shared" si="2"/>
        <v>-12.260504201680675</v>
      </c>
      <c r="G38">
        <f t="shared" si="3"/>
        <v>150.31996327942949</v>
      </c>
      <c r="H38" t="s">
        <v>833</v>
      </c>
      <c r="I38">
        <v>16</v>
      </c>
      <c r="J38">
        <f t="shared" si="4"/>
        <v>0.44243697478991528</v>
      </c>
      <c r="K38">
        <f t="shared" si="5"/>
        <v>0.19575047666125214</v>
      </c>
    </row>
    <row r="39" spans="1:11" x14ac:dyDescent="0.3">
      <c r="A39" t="s">
        <v>785</v>
      </c>
      <c r="B39" s="1">
        <v>1497</v>
      </c>
      <c r="C39" s="1">
        <f t="shared" si="0"/>
        <v>-143.93277310924373</v>
      </c>
      <c r="D39" s="1">
        <f t="shared" si="1"/>
        <v>20716.643174917033</v>
      </c>
      <c r="E39">
        <v>42</v>
      </c>
      <c r="F39">
        <f t="shared" si="2"/>
        <v>-12.260504201680675</v>
      </c>
      <c r="G39">
        <f t="shared" si="3"/>
        <v>150.31996327942949</v>
      </c>
      <c r="H39" t="s">
        <v>833</v>
      </c>
      <c r="I39">
        <v>16</v>
      </c>
      <c r="J39">
        <f t="shared" si="4"/>
        <v>0.44243697478991528</v>
      </c>
      <c r="K39">
        <f t="shared" si="5"/>
        <v>0.19575047666125214</v>
      </c>
    </row>
    <row r="40" spans="1:11" x14ac:dyDescent="0.3">
      <c r="A40" t="s">
        <v>785</v>
      </c>
      <c r="B40" s="1">
        <v>1497</v>
      </c>
      <c r="C40" s="1">
        <f t="shared" si="0"/>
        <v>-143.93277310924373</v>
      </c>
      <c r="D40" s="1">
        <f t="shared" si="1"/>
        <v>20716.643174917033</v>
      </c>
      <c r="E40">
        <v>42</v>
      </c>
      <c r="F40">
        <f t="shared" si="2"/>
        <v>-12.260504201680675</v>
      </c>
      <c r="G40">
        <f t="shared" si="3"/>
        <v>150.31996327942949</v>
      </c>
      <c r="H40" t="s">
        <v>833</v>
      </c>
      <c r="I40">
        <v>16</v>
      </c>
      <c r="J40">
        <f t="shared" si="4"/>
        <v>0.44243697478991528</v>
      </c>
      <c r="K40">
        <f t="shared" si="5"/>
        <v>0.19575047666125214</v>
      </c>
    </row>
    <row r="41" spans="1:11" x14ac:dyDescent="0.3">
      <c r="A41" t="s">
        <v>785</v>
      </c>
      <c r="B41" s="1">
        <v>1497</v>
      </c>
      <c r="C41" s="1">
        <f t="shared" si="0"/>
        <v>-143.93277310924373</v>
      </c>
      <c r="D41" s="1">
        <f t="shared" si="1"/>
        <v>20716.643174917033</v>
      </c>
      <c r="E41">
        <v>42</v>
      </c>
      <c r="F41">
        <f t="shared" si="2"/>
        <v>-12.260504201680675</v>
      </c>
      <c r="G41">
        <f t="shared" si="3"/>
        <v>150.31996327942949</v>
      </c>
      <c r="H41" t="s">
        <v>833</v>
      </c>
      <c r="I41">
        <v>16</v>
      </c>
      <c r="J41">
        <f t="shared" si="4"/>
        <v>0.44243697478991528</v>
      </c>
      <c r="K41">
        <f t="shared" si="5"/>
        <v>0.19575047666125214</v>
      </c>
    </row>
    <row r="42" spans="1:11" x14ac:dyDescent="0.3">
      <c r="A42" t="s">
        <v>785</v>
      </c>
      <c r="B42" s="1">
        <v>1497</v>
      </c>
      <c r="C42" s="1">
        <f t="shared" si="0"/>
        <v>-143.93277310924373</v>
      </c>
      <c r="D42" s="1">
        <f t="shared" si="1"/>
        <v>20716.643174917033</v>
      </c>
      <c r="E42">
        <v>42</v>
      </c>
      <c r="F42">
        <f t="shared" si="2"/>
        <v>-12.260504201680675</v>
      </c>
      <c r="G42">
        <f t="shared" si="3"/>
        <v>150.31996327942949</v>
      </c>
      <c r="H42" t="s">
        <v>833</v>
      </c>
      <c r="I42">
        <v>16</v>
      </c>
      <c r="J42">
        <f t="shared" si="4"/>
        <v>0.44243697478991528</v>
      </c>
      <c r="K42">
        <f t="shared" si="5"/>
        <v>0.19575047666125214</v>
      </c>
    </row>
    <row r="43" spans="1:11" x14ac:dyDescent="0.3">
      <c r="A43" t="s">
        <v>785</v>
      </c>
      <c r="B43" s="1">
        <v>1497</v>
      </c>
      <c r="C43" s="1">
        <f t="shared" si="0"/>
        <v>-143.93277310924373</v>
      </c>
      <c r="D43" s="1">
        <f t="shared" si="1"/>
        <v>20716.643174917033</v>
      </c>
      <c r="E43">
        <v>42</v>
      </c>
      <c r="F43">
        <f t="shared" si="2"/>
        <v>-12.260504201680675</v>
      </c>
      <c r="G43">
        <f t="shared" si="3"/>
        <v>150.31996327942949</v>
      </c>
      <c r="H43" t="s">
        <v>833</v>
      </c>
      <c r="I43">
        <v>16</v>
      </c>
      <c r="J43">
        <f t="shared" si="4"/>
        <v>0.44243697478991528</v>
      </c>
      <c r="K43">
        <f t="shared" si="5"/>
        <v>0.19575047666125214</v>
      </c>
    </row>
    <row r="44" spans="1:11" x14ac:dyDescent="0.3">
      <c r="A44" t="s">
        <v>785</v>
      </c>
      <c r="B44" s="1">
        <v>1497</v>
      </c>
      <c r="C44" s="1">
        <f t="shared" si="0"/>
        <v>-143.93277310924373</v>
      </c>
      <c r="D44" s="1">
        <f t="shared" si="1"/>
        <v>20716.643174917033</v>
      </c>
      <c r="E44">
        <v>42</v>
      </c>
      <c r="F44">
        <f t="shared" si="2"/>
        <v>-12.260504201680675</v>
      </c>
      <c r="G44">
        <f t="shared" si="3"/>
        <v>150.31996327942949</v>
      </c>
      <c r="H44" t="s">
        <v>833</v>
      </c>
      <c r="I44">
        <v>16</v>
      </c>
      <c r="J44">
        <f t="shared" si="4"/>
        <v>0.44243697478991528</v>
      </c>
      <c r="K44">
        <f t="shared" si="5"/>
        <v>0.19575047666125214</v>
      </c>
    </row>
    <row r="45" spans="1:11" x14ac:dyDescent="0.3">
      <c r="A45" t="s">
        <v>785</v>
      </c>
      <c r="B45" s="1">
        <v>1497</v>
      </c>
      <c r="C45" s="1">
        <f t="shared" si="0"/>
        <v>-143.93277310924373</v>
      </c>
      <c r="D45" s="1">
        <f t="shared" si="1"/>
        <v>20716.643174917033</v>
      </c>
      <c r="E45">
        <v>42</v>
      </c>
      <c r="F45">
        <f t="shared" si="2"/>
        <v>-12.260504201680675</v>
      </c>
      <c r="G45">
        <f t="shared" si="3"/>
        <v>150.31996327942949</v>
      </c>
      <c r="H45" t="s">
        <v>833</v>
      </c>
      <c r="I45">
        <v>16</v>
      </c>
      <c r="J45">
        <f t="shared" si="4"/>
        <v>0.44243697478991528</v>
      </c>
      <c r="K45">
        <f t="shared" si="5"/>
        <v>0.19575047666125214</v>
      </c>
    </row>
    <row r="46" spans="1:11" x14ac:dyDescent="0.3">
      <c r="A46" t="s">
        <v>785</v>
      </c>
      <c r="B46" s="1">
        <v>1497</v>
      </c>
      <c r="C46" s="1">
        <f t="shared" si="0"/>
        <v>-143.93277310924373</v>
      </c>
      <c r="D46" s="1">
        <f t="shared" si="1"/>
        <v>20716.643174917033</v>
      </c>
      <c r="E46">
        <v>60</v>
      </c>
      <c r="F46">
        <f t="shared" si="2"/>
        <v>5.7394957983193251</v>
      </c>
      <c r="G46">
        <f t="shared" si="3"/>
        <v>32.941812018925184</v>
      </c>
      <c r="H46" t="s">
        <v>147</v>
      </c>
      <c r="I46">
        <v>16</v>
      </c>
      <c r="J46">
        <f t="shared" si="4"/>
        <v>0.44243697478991528</v>
      </c>
      <c r="K46">
        <f t="shared" si="5"/>
        <v>0.19575047666125214</v>
      </c>
    </row>
    <row r="47" spans="1:11" x14ac:dyDescent="0.3">
      <c r="A47" t="s">
        <v>785</v>
      </c>
      <c r="B47" s="1">
        <v>1497</v>
      </c>
      <c r="C47" s="1">
        <f t="shared" si="0"/>
        <v>-143.93277310924373</v>
      </c>
      <c r="D47" s="1">
        <f t="shared" si="1"/>
        <v>20716.643174917033</v>
      </c>
      <c r="E47">
        <v>60</v>
      </c>
      <c r="F47">
        <f t="shared" si="2"/>
        <v>5.7394957983193251</v>
      </c>
      <c r="G47">
        <f t="shared" si="3"/>
        <v>32.941812018925184</v>
      </c>
      <c r="H47" t="s">
        <v>147</v>
      </c>
      <c r="I47">
        <v>16</v>
      </c>
      <c r="J47">
        <f t="shared" si="4"/>
        <v>0.44243697478991528</v>
      </c>
      <c r="K47">
        <f t="shared" si="5"/>
        <v>0.19575047666125214</v>
      </c>
    </row>
    <row r="48" spans="1:11" x14ac:dyDescent="0.3">
      <c r="A48" t="s">
        <v>785</v>
      </c>
      <c r="B48" s="1">
        <v>1497</v>
      </c>
      <c r="C48" s="1">
        <f t="shared" si="0"/>
        <v>-143.93277310924373</v>
      </c>
      <c r="D48" s="1">
        <f t="shared" si="1"/>
        <v>20716.643174917033</v>
      </c>
      <c r="E48">
        <v>60</v>
      </c>
      <c r="F48">
        <f t="shared" si="2"/>
        <v>5.7394957983193251</v>
      </c>
      <c r="G48">
        <f t="shared" si="3"/>
        <v>32.941812018925184</v>
      </c>
      <c r="H48" t="s">
        <v>833</v>
      </c>
      <c r="I48">
        <v>16</v>
      </c>
      <c r="J48">
        <f t="shared" si="4"/>
        <v>0.44243697478991528</v>
      </c>
      <c r="K48">
        <f t="shared" si="5"/>
        <v>0.19575047666125214</v>
      </c>
    </row>
    <row r="49" spans="1:11" x14ac:dyDescent="0.3">
      <c r="A49" t="s">
        <v>785</v>
      </c>
      <c r="B49" s="1">
        <v>1497</v>
      </c>
      <c r="C49" s="1">
        <f t="shared" si="0"/>
        <v>-143.93277310924373</v>
      </c>
      <c r="D49" s="1">
        <f t="shared" si="1"/>
        <v>20716.643174917033</v>
      </c>
      <c r="E49">
        <v>60</v>
      </c>
      <c r="F49">
        <f t="shared" si="2"/>
        <v>5.7394957983193251</v>
      </c>
      <c r="G49">
        <f t="shared" si="3"/>
        <v>32.941812018925184</v>
      </c>
      <c r="H49" t="s">
        <v>833</v>
      </c>
      <c r="I49">
        <v>16</v>
      </c>
      <c r="J49">
        <f t="shared" si="4"/>
        <v>0.44243697478991528</v>
      </c>
      <c r="K49">
        <f t="shared" si="5"/>
        <v>0.19575047666125214</v>
      </c>
    </row>
    <row r="50" spans="1:11" x14ac:dyDescent="0.3">
      <c r="A50" t="s">
        <v>785</v>
      </c>
      <c r="B50" s="1">
        <v>1497</v>
      </c>
      <c r="C50" s="1">
        <f t="shared" si="0"/>
        <v>-143.93277310924373</v>
      </c>
      <c r="D50" s="1">
        <f t="shared" si="1"/>
        <v>20716.643174917033</v>
      </c>
      <c r="E50">
        <v>60</v>
      </c>
      <c r="F50">
        <f t="shared" si="2"/>
        <v>5.7394957983193251</v>
      </c>
      <c r="G50">
        <f t="shared" si="3"/>
        <v>32.941812018925184</v>
      </c>
      <c r="H50" t="s">
        <v>833</v>
      </c>
      <c r="I50">
        <v>16</v>
      </c>
      <c r="J50">
        <f t="shared" si="4"/>
        <v>0.44243697478991528</v>
      </c>
      <c r="K50">
        <f t="shared" si="5"/>
        <v>0.19575047666125214</v>
      </c>
    </row>
    <row r="51" spans="1:11" x14ac:dyDescent="0.3">
      <c r="A51" t="s">
        <v>785</v>
      </c>
      <c r="B51" s="1">
        <v>2179</v>
      </c>
      <c r="C51" s="1">
        <f t="shared" si="0"/>
        <v>538.06722689075627</v>
      </c>
      <c r="D51" s="1">
        <f t="shared" si="1"/>
        <v>289516.34065390861</v>
      </c>
      <c r="E51">
        <v>60</v>
      </c>
      <c r="F51">
        <f t="shared" si="2"/>
        <v>5.7394957983193251</v>
      </c>
      <c r="G51">
        <f t="shared" si="3"/>
        <v>32.941812018925184</v>
      </c>
      <c r="H51" t="s">
        <v>833</v>
      </c>
      <c r="I51">
        <v>18.489999999999998</v>
      </c>
      <c r="J51">
        <f t="shared" si="4"/>
        <v>2.9324369747899137</v>
      </c>
      <c r="K51">
        <f t="shared" si="5"/>
        <v>8.5991866111150213</v>
      </c>
    </row>
    <row r="52" spans="1:11" x14ac:dyDescent="0.3">
      <c r="A52" t="s">
        <v>785</v>
      </c>
      <c r="B52" s="1">
        <v>2179</v>
      </c>
      <c r="C52" s="1">
        <f t="shared" si="0"/>
        <v>538.06722689075627</v>
      </c>
      <c r="D52" s="1">
        <f t="shared" si="1"/>
        <v>289516.34065390861</v>
      </c>
      <c r="E52">
        <v>60</v>
      </c>
      <c r="F52">
        <f t="shared" si="2"/>
        <v>5.7394957983193251</v>
      </c>
      <c r="G52">
        <f t="shared" si="3"/>
        <v>32.941812018925184</v>
      </c>
      <c r="H52" t="s">
        <v>833</v>
      </c>
      <c r="I52">
        <v>18.489999999999998</v>
      </c>
      <c r="J52">
        <f t="shared" si="4"/>
        <v>2.9324369747899137</v>
      </c>
      <c r="K52">
        <f t="shared" si="5"/>
        <v>8.5991866111150213</v>
      </c>
    </row>
    <row r="53" spans="1:11" x14ac:dyDescent="0.3">
      <c r="A53" t="s">
        <v>785</v>
      </c>
      <c r="B53" s="1">
        <v>2179</v>
      </c>
      <c r="C53" s="1">
        <f t="shared" si="0"/>
        <v>538.06722689075627</v>
      </c>
      <c r="D53" s="1">
        <f t="shared" si="1"/>
        <v>289516.34065390861</v>
      </c>
      <c r="E53">
        <v>60</v>
      </c>
      <c r="F53">
        <f t="shared" si="2"/>
        <v>5.7394957983193251</v>
      </c>
      <c r="G53">
        <f t="shared" si="3"/>
        <v>32.941812018925184</v>
      </c>
      <c r="H53" t="s">
        <v>833</v>
      </c>
      <c r="I53">
        <v>18.489999999999998</v>
      </c>
      <c r="J53">
        <f t="shared" si="4"/>
        <v>2.9324369747899137</v>
      </c>
      <c r="K53">
        <f t="shared" si="5"/>
        <v>8.5991866111150213</v>
      </c>
    </row>
    <row r="54" spans="1:11" x14ac:dyDescent="0.3">
      <c r="A54" t="s">
        <v>785</v>
      </c>
      <c r="B54" s="1">
        <v>1497</v>
      </c>
      <c r="C54" s="1">
        <f t="shared" si="0"/>
        <v>-143.93277310924373</v>
      </c>
      <c r="D54" s="1">
        <f t="shared" si="1"/>
        <v>20716.643174917033</v>
      </c>
      <c r="E54">
        <v>45</v>
      </c>
      <c r="F54">
        <f t="shared" si="2"/>
        <v>-9.2605042016806749</v>
      </c>
      <c r="G54">
        <f t="shared" si="3"/>
        <v>85.756938069345438</v>
      </c>
      <c r="H54" t="s">
        <v>239</v>
      </c>
      <c r="I54">
        <v>16</v>
      </c>
      <c r="J54">
        <f t="shared" si="4"/>
        <v>0.44243697478991528</v>
      </c>
      <c r="K54">
        <f t="shared" si="5"/>
        <v>0.19575047666125214</v>
      </c>
    </row>
    <row r="55" spans="1:11" x14ac:dyDescent="0.3">
      <c r="A55" t="s">
        <v>785</v>
      </c>
      <c r="B55" s="1">
        <v>1497</v>
      </c>
      <c r="C55" s="1">
        <f t="shared" si="0"/>
        <v>-143.93277310924373</v>
      </c>
      <c r="D55" s="1">
        <f t="shared" si="1"/>
        <v>20716.643174917033</v>
      </c>
      <c r="E55">
        <v>45</v>
      </c>
      <c r="F55">
        <f t="shared" si="2"/>
        <v>-9.2605042016806749</v>
      </c>
      <c r="G55">
        <f t="shared" si="3"/>
        <v>85.756938069345438</v>
      </c>
      <c r="H55" t="s">
        <v>239</v>
      </c>
      <c r="I55">
        <v>16</v>
      </c>
      <c r="J55">
        <f t="shared" si="4"/>
        <v>0.44243697478991528</v>
      </c>
      <c r="K55">
        <f t="shared" si="5"/>
        <v>0.19575047666125214</v>
      </c>
    </row>
    <row r="56" spans="1:11" x14ac:dyDescent="0.3">
      <c r="A56" t="s">
        <v>785</v>
      </c>
      <c r="B56" s="1">
        <v>1497</v>
      </c>
      <c r="C56" s="1">
        <f t="shared" si="0"/>
        <v>-143.93277310924373</v>
      </c>
      <c r="D56" s="1">
        <f t="shared" si="1"/>
        <v>20716.643174917033</v>
      </c>
      <c r="E56">
        <v>45</v>
      </c>
      <c r="F56">
        <f t="shared" si="2"/>
        <v>-9.2605042016806749</v>
      </c>
      <c r="G56">
        <f t="shared" si="3"/>
        <v>85.756938069345438</v>
      </c>
      <c r="H56" t="s">
        <v>239</v>
      </c>
      <c r="I56">
        <v>16</v>
      </c>
      <c r="J56">
        <f t="shared" si="4"/>
        <v>0.44243697478991528</v>
      </c>
      <c r="K56">
        <f t="shared" si="5"/>
        <v>0.19575047666125214</v>
      </c>
    </row>
    <row r="57" spans="1:11" x14ac:dyDescent="0.3">
      <c r="A57" t="s">
        <v>785</v>
      </c>
      <c r="B57" s="1">
        <v>1497</v>
      </c>
      <c r="C57" s="1">
        <f t="shared" si="0"/>
        <v>-143.93277310924373</v>
      </c>
      <c r="D57" s="1">
        <f t="shared" si="1"/>
        <v>20716.643174917033</v>
      </c>
      <c r="E57">
        <v>45</v>
      </c>
      <c r="F57">
        <f t="shared" si="2"/>
        <v>-9.2605042016806749</v>
      </c>
      <c r="G57">
        <f t="shared" si="3"/>
        <v>85.756938069345438</v>
      </c>
      <c r="H57" t="s">
        <v>239</v>
      </c>
      <c r="I57">
        <v>16</v>
      </c>
      <c r="J57">
        <f t="shared" si="4"/>
        <v>0.44243697478991528</v>
      </c>
      <c r="K57">
        <f t="shared" si="5"/>
        <v>0.19575047666125214</v>
      </c>
    </row>
    <row r="58" spans="1:11" x14ac:dyDescent="0.3">
      <c r="A58" t="s">
        <v>785</v>
      </c>
      <c r="B58" s="1">
        <v>1497</v>
      </c>
      <c r="C58" s="1">
        <f t="shared" si="0"/>
        <v>-143.93277310924373</v>
      </c>
      <c r="D58" s="1">
        <f t="shared" si="1"/>
        <v>20716.643174917033</v>
      </c>
      <c r="E58">
        <v>45</v>
      </c>
      <c r="F58">
        <f t="shared" si="2"/>
        <v>-9.2605042016806749</v>
      </c>
      <c r="G58">
        <f t="shared" si="3"/>
        <v>85.756938069345438</v>
      </c>
      <c r="H58" t="s">
        <v>239</v>
      </c>
      <c r="I58">
        <v>16</v>
      </c>
      <c r="J58">
        <f t="shared" si="4"/>
        <v>0.44243697478991528</v>
      </c>
      <c r="K58">
        <f t="shared" si="5"/>
        <v>0.19575047666125214</v>
      </c>
    </row>
    <row r="59" spans="1:11" x14ac:dyDescent="0.3">
      <c r="A59" t="s">
        <v>785</v>
      </c>
      <c r="B59" s="1">
        <v>1497</v>
      </c>
      <c r="C59" s="1">
        <f t="shared" si="0"/>
        <v>-143.93277310924373</v>
      </c>
      <c r="D59" s="1">
        <f t="shared" si="1"/>
        <v>20716.643174917033</v>
      </c>
      <c r="E59">
        <v>45</v>
      </c>
      <c r="F59">
        <f t="shared" si="2"/>
        <v>-9.2605042016806749</v>
      </c>
      <c r="G59">
        <f t="shared" si="3"/>
        <v>85.756938069345438</v>
      </c>
      <c r="H59" t="s">
        <v>239</v>
      </c>
      <c r="I59">
        <v>16</v>
      </c>
      <c r="J59">
        <f t="shared" si="4"/>
        <v>0.44243697478991528</v>
      </c>
      <c r="K59">
        <f t="shared" si="5"/>
        <v>0.19575047666125214</v>
      </c>
    </row>
    <row r="60" spans="1:11" x14ac:dyDescent="0.3">
      <c r="A60" t="s">
        <v>785</v>
      </c>
      <c r="B60" s="1">
        <v>1497</v>
      </c>
      <c r="C60" s="1">
        <f t="shared" si="0"/>
        <v>-143.93277310924373</v>
      </c>
      <c r="D60" s="1">
        <f t="shared" si="1"/>
        <v>20716.643174917033</v>
      </c>
      <c r="E60">
        <v>45</v>
      </c>
      <c r="F60">
        <f t="shared" si="2"/>
        <v>-9.2605042016806749</v>
      </c>
      <c r="G60">
        <f t="shared" si="3"/>
        <v>85.756938069345438</v>
      </c>
      <c r="H60" t="s">
        <v>239</v>
      </c>
      <c r="I60">
        <v>16</v>
      </c>
      <c r="J60">
        <f t="shared" si="4"/>
        <v>0.44243697478991528</v>
      </c>
      <c r="K60">
        <f t="shared" si="5"/>
        <v>0.19575047666125214</v>
      </c>
    </row>
    <row r="61" spans="1:11" x14ac:dyDescent="0.3">
      <c r="A61" t="s">
        <v>785</v>
      </c>
      <c r="B61" s="1">
        <v>1497</v>
      </c>
      <c r="C61" s="1">
        <f t="shared" si="0"/>
        <v>-143.93277310924373</v>
      </c>
      <c r="D61" s="1">
        <f t="shared" si="1"/>
        <v>20716.643174917033</v>
      </c>
      <c r="E61">
        <v>45</v>
      </c>
      <c r="F61">
        <f t="shared" si="2"/>
        <v>-9.2605042016806749</v>
      </c>
      <c r="G61">
        <f t="shared" si="3"/>
        <v>85.756938069345438</v>
      </c>
      <c r="H61" t="s">
        <v>239</v>
      </c>
      <c r="I61">
        <v>16</v>
      </c>
      <c r="J61">
        <f t="shared" si="4"/>
        <v>0.44243697478991528</v>
      </c>
      <c r="K61">
        <f t="shared" si="5"/>
        <v>0.19575047666125214</v>
      </c>
    </row>
    <row r="62" spans="1:11" x14ac:dyDescent="0.3">
      <c r="A62" t="s">
        <v>785</v>
      </c>
      <c r="B62" s="1">
        <v>1497</v>
      </c>
      <c r="C62" s="1">
        <f t="shared" si="0"/>
        <v>-143.93277310924373</v>
      </c>
      <c r="D62" s="1">
        <f t="shared" si="1"/>
        <v>20716.643174917033</v>
      </c>
      <c r="E62">
        <v>60</v>
      </c>
      <c r="F62">
        <f t="shared" si="2"/>
        <v>5.7394957983193251</v>
      </c>
      <c r="G62">
        <f t="shared" si="3"/>
        <v>32.941812018925184</v>
      </c>
      <c r="H62" t="s">
        <v>833</v>
      </c>
      <c r="I62">
        <v>11.5</v>
      </c>
      <c r="J62">
        <f t="shared" si="4"/>
        <v>-4.0575630252100847</v>
      </c>
      <c r="K62">
        <f t="shared" si="5"/>
        <v>16.463817703552014</v>
      </c>
    </row>
    <row r="63" spans="1:11" x14ac:dyDescent="0.3">
      <c r="A63" t="s">
        <v>785</v>
      </c>
      <c r="B63" s="1">
        <v>2179</v>
      </c>
      <c r="C63" s="1">
        <f t="shared" si="0"/>
        <v>538.06722689075627</v>
      </c>
      <c r="D63" s="1">
        <f t="shared" si="1"/>
        <v>289516.34065390861</v>
      </c>
      <c r="E63">
        <v>80</v>
      </c>
      <c r="F63">
        <f t="shared" si="2"/>
        <v>25.739495798319325</v>
      </c>
      <c r="G63">
        <f t="shared" si="3"/>
        <v>662.52164395169814</v>
      </c>
      <c r="H63" t="s">
        <v>833</v>
      </c>
      <c r="I63">
        <v>8.1</v>
      </c>
      <c r="J63">
        <f t="shared" si="4"/>
        <v>-7.4575630252100851</v>
      </c>
      <c r="K63">
        <f t="shared" si="5"/>
        <v>55.615246274980599</v>
      </c>
    </row>
    <row r="64" spans="1:11" x14ac:dyDescent="0.3">
      <c r="A64" t="s">
        <v>785</v>
      </c>
      <c r="B64" s="1">
        <v>2179</v>
      </c>
      <c r="C64" s="1">
        <f t="shared" si="0"/>
        <v>538.06722689075627</v>
      </c>
      <c r="D64" s="1">
        <f t="shared" si="1"/>
        <v>289516.34065390861</v>
      </c>
      <c r="E64">
        <v>80</v>
      </c>
      <c r="F64">
        <f t="shared" si="2"/>
        <v>25.739495798319325</v>
      </c>
      <c r="G64">
        <f t="shared" si="3"/>
        <v>662.52164395169814</v>
      </c>
      <c r="H64" t="s">
        <v>833</v>
      </c>
      <c r="I64">
        <v>9.4</v>
      </c>
      <c r="J64">
        <f t="shared" si="4"/>
        <v>-6.1575630252100844</v>
      </c>
      <c r="K64">
        <f t="shared" si="5"/>
        <v>37.915582409434364</v>
      </c>
    </row>
    <row r="65" spans="1:11" x14ac:dyDescent="0.3">
      <c r="A65" t="s">
        <v>785</v>
      </c>
      <c r="B65" s="1">
        <v>2179</v>
      </c>
      <c r="C65" s="1">
        <f t="shared" si="0"/>
        <v>538.06722689075627</v>
      </c>
      <c r="D65" s="1">
        <f t="shared" si="1"/>
        <v>289516.34065390861</v>
      </c>
      <c r="E65">
        <v>60</v>
      </c>
      <c r="F65">
        <f t="shared" si="2"/>
        <v>5.7394957983193251</v>
      </c>
      <c r="G65">
        <f t="shared" si="3"/>
        <v>32.941812018925184</v>
      </c>
      <c r="H65" t="s">
        <v>833</v>
      </c>
      <c r="I65">
        <v>11.5</v>
      </c>
      <c r="J65">
        <f t="shared" si="4"/>
        <v>-4.0575630252100847</v>
      </c>
      <c r="K65">
        <f t="shared" si="5"/>
        <v>16.463817703552014</v>
      </c>
    </row>
    <row r="66" spans="1:11" x14ac:dyDescent="0.3">
      <c r="A66" t="s">
        <v>785</v>
      </c>
      <c r="B66" s="1">
        <v>2179</v>
      </c>
      <c r="C66" s="1">
        <f t="shared" si="0"/>
        <v>538.06722689075627</v>
      </c>
      <c r="D66" s="1">
        <f t="shared" si="1"/>
        <v>289516.34065390861</v>
      </c>
      <c r="E66">
        <v>60</v>
      </c>
      <c r="F66">
        <f t="shared" si="2"/>
        <v>5.7394957983193251</v>
      </c>
      <c r="G66">
        <f t="shared" si="3"/>
        <v>32.941812018925184</v>
      </c>
      <c r="H66" t="s">
        <v>833</v>
      </c>
      <c r="I66">
        <v>11.5</v>
      </c>
      <c r="J66">
        <f t="shared" si="4"/>
        <v>-4.0575630252100847</v>
      </c>
      <c r="K66">
        <f t="shared" si="5"/>
        <v>16.463817703552014</v>
      </c>
    </row>
    <row r="67" spans="1:11" x14ac:dyDescent="0.3">
      <c r="A67" t="s">
        <v>785</v>
      </c>
      <c r="B67" s="1">
        <v>2179</v>
      </c>
      <c r="C67" s="1">
        <f t="shared" ref="C67:C120" si="6">B67-$N$10</f>
        <v>538.06722689075627</v>
      </c>
      <c r="D67" s="1">
        <f t="shared" ref="D67:D120" si="7">C67^2</f>
        <v>289516.34065390861</v>
      </c>
      <c r="E67">
        <v>60</v>
      </c>
      <c r="F67">
        <f t="shared" ref="F67:F120" si="8">E67-$O$10</f>
        <v>5.7394957983193251</v>
      </c>
      <c r="G67">
        <f t="shared" ref="G67:G120" si="9">F67^2</f>
        <v>32.941812018925184</v>
      </c>
      <c r="H67" t="s">
        <v>833</v>
      </c>
      <c r="I67">
        <v>11.5</v>
      </c>
      <c r="J67">
        <f t="shared" ref="J67:J120" si="10">I67-$P$10</f>
        <v>-4.0575630252100847</v>
      </c>
      <c r="K67">
        <f t="shared" ref="K67:K120" si="11">J67^2</f>
        <v>16.463817703552014</v>
      </c>
    </row>
    <row r="68" spans="1:11" x14ac:dyDescent="0.3">
      <c r="A68" t="s">
        <v>785</v>
      </c>
      <c r="B68" s="1">
        <v>2179</v>
      </c>
      <c r="C68" s="1">
        <f t="shared" si="6"/>
        <v>538.06722689075627</v>
      </c>
      <c r="D68" s="1">
        <f t="shared" si="7"/>
        <v>289516.34065390861</v>
      </c>
      <c r="E68">
        <v>60</v>
      </c>
      <c r="F68">
        <f t="shared" si="8"/>
        <v>5.7394957983193251</v>
      </c>
      <c r="G68">
        <f t="shared" si="9"/>
        <v>32.941812018925184</v>
      </c>
      <c r="H68" t="s">
        <v>833</v>
      </c>
      <c r="I68">
        <v>11.5</v>
      </c>
      <c r="J68">
        <f t="shared" si="10"/>
        <v>-4.0575630252100847</v>
      </c>
      <c r="K68">
        <f t="shared" si="11"/>
        <v>16.463817703552014</v>
      </c>
    </row>
    <row r="69" spans="1:11" x14ac:dyDescent="0.3">
      <c r="A69" t="s">
        <v>785</v>
      </c>
      <c r="B69" s="1">
        <v>2179</v>
      </c>
      <c r="C69" s="1">
        <f t="shared" si="6"/>
        <v>538.06722689075627</v>
      </c>
      <c r="D69" s="1">
        <f t="shared" si="7"/>
        <v>289516.34065390861</v>
      </c>
      <c r="E69">
        <v>60</v>
      </c>
      <c r="F69">
        <f t="shared" si="8"/>
        <v>5.7394957983193251</v>
      </c>
      <c r="G69">
        <f t="shared" si="9"/>
        <v>32.941812018925184</v>
      </c>
      <c r="H69" t="s">
        <v>833</v>
      </c>
      <c r="I69">
        <v>11.5</v>
      </c>
      <c r="J69">
        <f t="shared" si="10"/>
        <v>-4.0575630252100847</v>
      </c>
      <c r="K69">
        <f t="shared" si="11"/>
        <v>16.463817703552014</v>
      </c>
    </row>
    <row r="70" spans="1:11" x14ac:dyDescent="0.3">
      <c r="A70" t="s">
        <v>785</v>
      </c>
      <c r="B70" s="1">
        <v>2179</v>
      </c>
      <c r="C70" s="1">
        <f t="shared" si="6"/>
        <v>538.06722689075627</v>
      </c>
      <c r="D70" s="1">
        <f t="shared" si="7"/>
        <v>289516.34065390861</v>
      </c>
      <c r="E70">
        <v>60</v>
      </c>
      <c r="F70">
        <f t="shared" si="8"/>
        <v>5.7394957983193251</v>
      </c>
      <c r="G70">
        <f t="shared" si="9"/>
        <v>32.941812018925184</v>
      </c>
      <c r="H70" t="s">
        <v>833</v>
      </c>
      <c r="I70">
        <v>11.5</v>
      </c>
      <c r="J70">
        <f t="shared" si="10"/>
        <v>-4.0575630252100847</v>
      </c>
      <c r="K70">
        <f t="shared" si="11"/>
        <v>16.463817703552014</v>
      </c>
    </row>
    <row r="71" spans="1:11" x14ac:dyDescent="0.3">
      <c r="A71" t="s">
        <v>785</v>
      </c>
      <c r="B71" s="1">
        <v>2179</v>
      </c>
      <c r="C71" s="1">
        <f t="shared" si="6"/>
        <v>538.06722689075627</v>
      </c>
      <c r="D71" s="1">
        <f t="shared" si="7"/>
        <v>289516.34065390861</v>
      </c>
      <c r="E71">
        <v>70</v>
      </c>
      <c r="F71">
        <f t="shared" si="8"/>
        <v>15.739495798319325</v>
      </c>
      <c r="G71">
        <f t="shared" si="9"/>
        <v>247.73172798531169</v>
      </c>
      <c r="H71" t="s">
        <v>833</v>
      </c>
      <c r="I71">
        <v>16</v>
      </c>
      <c r="J71">
        <f t="shared" si="10"/>
        <v>0.44243697478991528</v>
      </c>
      <c r="K71">
        <f t="shared" si="11"/>
        <v>0.19575047666125214</v>
      </c>
    </row>
    <row r="72" spans="1:11" x14ac:dyDescent="0.3">
      <c r="A72" t="s">
        <v>785</v>
      </c>
      <c r="B72" s="1">
        <v>2179</v>
      </c>
      <c r="C72" s="1">
        <f t="shared" si="6"/>
        <v>538.06722689075627</v>
      </c>
      <c r="D72" s="1">
        <f t="shared" si="7"/>
        <v>289516.34065390861</v>
      </c>
      <c r="E72">
        <v>70</v>
      </c>
      <c r="F72">
        <f t="shared" si="8"/>
        <v>15.739495798319325</v>
      </c>
      <c r="G72">
        <f t="shared" si="9"/>
        <v>247.73172798531169</v>
      </c>
      <c r="H72" t="s">
        <v>833</v>
      </c>
      <c r="I72">
        <v>16</v>
      </c>
      <c r="J72">
        <f t="shared" si="10"/>
        <v>0.44243697478991528</v>
      </c>
      <c r="K72">
        <f t="shared" si="11"/>
        <v>0.19575047666125214</v>
      </c>
    </row>
    <row r="73" spans="1:11" x14ac:dyDescent="0.3">
      <c r="A73" t="s">
        <v>785</v>
      </c>
      <c r="B73" s="1">
        <v>2179</v>
      </c>
      <c r="C73" s="1">
        <f t="shared" si="6"/>
        <v>538.06722689075627</v>
      </c>
      <c r="D73" s="1">
        <f t="shared" si="7"/>
        <v>289516.34065390861</v>
      </c>
      <c r="E73">
        <v>70</v>
      </c>
      <c r="F73">
        <f t="shared" si="8"/>
        <v>15.739495798319325</v>
      </c>
      <c r="G73">
        <f t="shared" si="9"/>
        <v>247.73172798531169</v>
      </c>
      <c r="H73" t="s">
        <v>833</v>
      </c>
      <c r="I73">
        <v>16</v>
      </c>
      <c r="J73">
        <f t="shared" si="10"/>
        <v>0.44243697478991528</v>
      </c>
      <c r="K73">
        <f t="shared" si="11"/>
        <v>0.19575047666125214</v>
      </c>
    </row>
    <row r="74" spans="1:11" x14ac:dyDescent="0.3">
      <c r="A74" t="s">
        <v>785</v>
      </c>
      <c r="B74" s="1">
        <v>2179</v>
      </c>
      <c r="C74" s="1">
        <f t="shared" si="6"/>
        <v>538.06722689075627</v>
      </c>
      <c r="D74" s="1">
        <f t="shared" si="7"/>
        <v>289516.34065390861</v>
      </c>
      <c r="E74">
        <v>70</v>
      </c>
      <c r="F74">
        <f t="shared" si="8"/>
        <v>15.739495798319325</v>
      </c>
      <c r="G74">
        <f t="shared" si="9"/>
        <v>247.73172798531169</v>
      </c>
      <c r="H74" t="s">
        <v>833</v>
      </c>
      <c r="I74">
        <v>16</v>
      </c>
      <c r="J74">
        <f t="shared" si="10"/>
        <v>0.44243697478991528</v>
      </c>
      <c r="K74">
        <f t="shared" si="11"/>
        <v>0.19575047666125214</v>
      </c>
    </row>
    <row r="75" spans="1:11" x14ac:dyDescent="0.3">
      <c r="A75" t="s">
        <v>785</v>
      </c>
      <c r="B75" s="1">
        <v>2179</v>
      </c>
      <c r="C75" s="1">
        <f t="shared" si="6"/>
        <v>538.06722689075627</v>
      </c>
      <c r="D75" s="1">
        <f t="shared" si="7"/>
        <v>289516.34065390861</v>
      </c>
      <c r="E75">
        <v>70</v>
      </c>
      <c r="F75">
        <f t="shared" si="8"/>
        <v>15.739495798319325</v>
      </c>
      <c r="G75">
        <f t="shared" si="9"/>
        <v>247.73172798531169</v>
      </c>
      <c r="H75" t="s">
        <v>833</v>
      </c>
      <c r="I75">
        <v>16</v>
      </c>
      <c r="J75">
        <f t="shared" si="10"/>
        <v>0.44243697478991528</v>
      </c>
      <c r="K75">
        <f t="shared" si="11"/>
        <v>0.19575047666125214</v>
      </c>
    </row>
    <row r="76" spans="1:11" x14ac:dyDescent="0.3">
      <c r="A76" t="s">
        <v>785</v>
      </c>
      <c r="B76" s="1">
        <v>2179</v>
      </c>
      <c r="C76" s="1">
        <f t="shared" si="6"/>
        <v>538.06722689075627</v>
      </c>
      <c r="D76" s="1">
        <f t="shared" si="7"/>
        <v>289516.34065390861</v>
      </c>
      <c r="E76">
        <v>70</v>
      </c>
      <c r="F76">
        <f t="shared" si="8"/>
        <v>15.739495798319325</v>
      </c>
      <c r="G76">
        <f t="shared" si="9"/>
        <v>247.73172798531169</v>
      </c>
      <c r="H76" t="s">
        <v>833</v>
      </c>
      <c r="I76">
        <v>16</v>
      </c>
      <c r="J76">
        <f t="shared" si="10"/>
        <v>0.44243697478991528</v>
      </c>
      <c r="K76">
        <f t="shared" si="11"/>
        <v>0.19575047666125214</v>
      </c>
    </row>
    <row r="77" spans="1:11" x14ac:dyDescent="0.3">
      <c r="A77" t="s">
        <v>785</v>
      </c>
      <c r="B77" s="1">
        <v>2179</v>
      </c>
      <c r="C77" s="1">
        <f t="shared" si="6"/>
        <v>538.06722689075627</v>
      </c>
      <c r="D77" s="1">
        <f t="shared" si="7"/>
        <v>289516.34065390861</v>
      </c>
      <c r="E77">
        <v>70</v>
      </c>
      <c r="F77">
        <f t="shared" si="8"/>
        <v>15.739495798319325</v>
      </c>
      <c r="G77">
        <f t="shared" si="9"/>
        <v>247.73172798531169</v>
      </c>
      <c r="H77" t="s">
        <v>833</v>
      </c>
      <c r="I77">
        <v>16</v>
      </c>
      <c r="J77">
        <f t="shared" si="10"/>
        <v>0.44243697478991528</v>
      </c>
      <c r="K77">
        <f t="shared" si="11"/>
        <v>0.19575047666125214</v>
      </c>
    </row>
    <row r="78" spans="1:11" x14ac:dyDescent="0.3">
      <c r="A78" t="s">
        <v>785</v>
      </c>
      <c r="B78" s="1">
        <v>2179</v>
      </c>
      <c r="C78" s="1">
        <f t="shared" si="6"/>
        <v>538.06722689075627</v>
      </c>
      <c r="D78" s="1">
        <f t="shared" si="7"/>
        <v>289516.34065390861</v>
      </c>
      <c r="E78">
        <v>70</v>
      </c>
      <c r="F78">
        <f t="shared" si="8"/>
        <v>15.739495798319325</v>
      </c>
      <c r="G78">
        <f t="shared" si="9"/>
        <v>247.73172798531169</v>
      </c>
      <c r="H78" t="s">
        <v>833</v>
      </c>
      <c r="I78">
        <v>16</v>
      </c>
      <c r="J78">
        <f t="shared" si="10"/>
        <v>0.44243697478991528</v>
      </c>
      <c r="K78">
        <f t="shared" si="11"/>
        <v>0.19575047666125214</v>
      </c>
    </row>
    <row r="79" spans="1:11" x14ac:dyDescent="0.3">
      <c r="A79" t="s">
        <v>785</v>
      </c>
      <c r="B79" s="1">
        <v>2179</v>
      </c>
      <c r="C79" s="1">
        <f t="shared" si="6"/>
        <v>538.06722689075627</v>
      </c>
      <c r="D79" s="1">
        <f t="shared" si="7"/>
        <v>289516.34065390861</v>
      </c>
      <c r="E79">
        <v>70</v>
      </c>
      <c r="F79">
        <f t="shared" si="8"/>
        <v>15.739495798319325</v>
      </c>
      <c r="G79">
        <f t="shared" si="9"/>
        <v>247.73172798531169</v>
      </c>
      <c r="H79" t="s">
        <v>833</v>
      </c>
      <c r="I79">
        <v>16</v>
      </c>
      <c r="J79">
        <f t="shared" si="10"/>
        <v>0.44243697478991528</v>
      </c>
      <c r="K79">
        <f t="shared" si="11"/>
        <v>0.19575047666125214</v>
      </c>
    </row>
    <row r="80" spans="1:11" x14ac:dyDescent="0.3">
      <c r="A80" t="s">
        <v>785</v>
      </c>
      <c r="B80" s="1">
        <v>2179</v>
      </c>
      <c r="C80" s="1">
        <f t="shared" si="6"/>
        <v>538.06722689075627</v>
      </c>
      <c r="D80" s="1">
        <f t="shared" si="7"/>
        <v>289516.34065390861</v>
      </c>
      <c r="E80">
        <v>70</v>
      </c>
      <c r="F80">
        <f t="shared" si="8"/>
        <v>15.739495798319325</v>
      </c>
      <c r="G80">
        <f t="shared" si="9"/>
        <v>247.73172798531169</v>
      </c>
      <c r="H80" t="s">
        <v>833</v>
      </c>
      <c r="I80">
        <v>16</v>
      </c>
      <c r="J80">
        <f t="shared" si="10"/>
        <v>0.44243697478991528</v>
      </c>
      <c r="K80">
        <f t="shared" si="11"/>
        <v>0.19575047666125214</v>
      </c>
    </row>
    <row r="81" spans="1:11" x14ac:dyDescent="0.3">
      <c r="A81" t="s">
        <v>785</v>
      </c>
      <c r="B81" s="1">
        <v>2179</v>
      </c>
      <c r="C81" s="1">
        <f t="shared" si="6"/>
        <v>538.06722689075627</v>
      </c>
      <c r="D81" s="1">
        <f t="shared" si="7"/>
        <v>289516.34065390861</v>
      </c>
      <c r="E81">
        <v>70</v>
      </c>
      <c r="F81">
        <f t="shared" si="8"/>
        <v>15.739495798319325</v>
      </c>
      <c r="G81">
        <f t="shared" si="9"/>
        <v>247.73172798531169</v>
      </c>
      <c r="H81" t="s">
        <v>833</v>
      </c>
      <c r="I81">
        <v>16</v>
      </c>
      <c r="J81">
        <f t="shared" si="10"/>
        <v>0.44243697478991528</v>
      </c>
      <c r="K81">
        <f t="shared" si="11"/>
        <v>0.19575047666125214</v>
      </c>
    </row>
    <row r="82" spans="1:11" x14ac:dyDescent="0.3">
      <c r="A82" t="s">
        <v>785</v>
      </c>
      <c r="B82" s="1">
        <v>2179</v>
      </c>
      <c r="C82" s="1">
        <f t="shared" si="6"/>
        <v>538.06722689075627</v>
      </c>
      <c r="D82" s="1">
        <f t="shared" si="7"/>
        <v>289516.34065390861</v>
      </c>
      <c r="E82">
        <v>70</v>
      </c>
      <c r="F82">
        <f t="shared" si="8"/>
        <v>15.739495798319325</v>
      </c>
      <c r="G82">
        <f t="shared" si="9"/>
        <v>247.73172798531169</v>
      </c>
      <c r="H82" t="s">
        <v>833</v>
      </c>
      <c r="I82">
        <v>16</v>
      </c>
      <c r="J82">
        <f t="shared" si="10"/>
        <v>0.44243697478991528</v>
      </c>
      <c r="K82">
        <f t="shared" si="11"/>
        <v>0.19575047666125214</v>
      </c>
    </row>
    <row r="83" spans="1:11" x14ac:dyDescent="0.3">
      <c r="A83" t="s">
        <v>785</v>
      </c>
      <c r="B83" s="1">
        <v>2179</v>
      </c>
      <c r="C83" s="1">
        <f t="shared" si="6"/>
        <v>538.06722689075627</v>
      </c>
      <c r="D83" s="1">
        <f t="shared" si="7"/>
        <v>289516.34065390861</v>
      </c>
      <c r="E83">
        <v>70</v>
      </c>
      <c r="F83">
        <f t="shared" si="8"/>
        <v>15.739495798319325</v>
      </c>
      <c r="G83">
        <f t="shared" si="9"/>
        <v>247.73172798531169</v>
      </c>
      <c r="H83" t="s">
        <v>833</v>
      </c>
      <c r="I83">
        <v>16</v>
      </c>
      <c r="J83">
        <f t="shared" si="10"/>
        <v>0.44243697478991528</v>
      </c>
      <c r="K83">
        <f t="shared" si="11"/>
        <v>0.19575047666125214</v>
      </c>
    </row>
    <row r="84" spans="1:11" x14ac:dyDescent="0.3">
      <c r="A84" t="s">
        <v>785</v>
      </c>
      <c r="B84" s="1">
        <v>2179</v>
      </c>
      <c r="C84" s="1">
        <f t="shared" si="6"/>
        <v>538.06722689075627</v>
      </c>
      <c r="D84" s="1">
        <f t="shared" si="7"/>
        <v>289516.34065390861</v>
      </c>
      <c r="E84">
        <v>70</v>
      </c>
      <c r="F84">
        <f t="shared" si="8"/>
        <v>15.739495798319325</v>
      </c>
      <c r="G84">
        <f t="shared" si="9"/>
        <v>247.73172798531169</v>
      </c>
      <c r="H84" t="s">
        <v>833</v>
      </c>
      <c r="I84">
        <v>16</v>
      </c>
      <c r="J84">
        <f t="shared" si="10"/>
        <v>0.44243697478991528</v>
      </c>
      <c r="K84">
        <f t="shared" si="11"/>
        <v>0.19575047666125214</v>
      </c>
    </row>
    <row r="85" spans="1:11" x14ac:dyDescent="0.3">
      <c r="A85" t="s">
        <v>785</v>
      </c>
      <c r="B85" s="1">
        <v>2179</v>
      </c>
      <c r="C85" s="1">
        <f t="shared" si="6"/>
        <v>538.06722689075627</v>
      </c>
      <c r="D85" s="1">
        <f t="shared" si="7"/>
        <v>289516.34065390861</v>
      </c>
      <c r="E85">
        <v>70</v>
      </c>
      <c r="F85">
        <f t="shared" si="8"/>
        <v>15.739495798319325</v>
      </c>
      <c r="G85">
        <f t="shared" si="9"/>
        <v>247.73172798531169</v>
      </c>
      <c r="H85" t="s">
        <v>833</v>
      </c>
      <c r="I85">
        <v>16</v>
      </c>
      <c r="J85">
        <f t="shared" si="10"/>
        <v>0.44243697478991528</v>
      </c>
      <c r="K85">
        <f t="shared" si="11"/>
        <v>0.19575047666125214</v>
      </c>
    </row>
    <row r="86" spans="1:11" x14ac:dyDescent="0.3">
      <c r="A86" t="s">
        <v>785</v>
      </c>
      <c r="B86" s="1">
        <v>2179</v>
      </c>
      <c r="C86" s="1">
        <f t="shared" si="6"/>
        <v>538.06722689075627</v>
      </c>
      <c r="D86" s="1">
        <f t="shared" si="7"/>
        <v>289516.34065390861</v>
      </c>
      <c r="E86">
        <v>70</v>
      </c>
      <c r="F86">
        <f t="shared" si="8"/>
        <v>15.739495798319325</v>
      </c>
      <c r="G86">
        <f t="shared" si="9"/>
        <v>247.73172798531169</v>
      </c>
      <c r="H86" t="s">
        <v>833</v>
      </c>
      <c r="I86">
        <v>16</v>
      </c>
      <c r="J86">
        <f t="shared" si="10"/>
        <v>0.44243697478991528</v>
      </c>
      <c r="K86">
        <f t="shared" si="11"/>
        <v>0.19575047666125214</v>
      </c>
    </row>
    <row r="87" spans="1:11" x14ac:dyDescent="0.3">
      <c r="A87" t="s">
        <v>785</v>
      </c>
      <c r="B87" s="1">
        <v>2179</v>
      </c>
      <c r="C87" s="1">
        <f t="shared" si="6"/>
        <v>538.06722689075627</v>
      </c>
      <c r="D87" s="1">
        <f t="shared" si="7"/>
        <v>289516.34065390861</v>
      </c>
      <c r="E87">
        <v>70</v>
      </c>
      <c r="F87">
        <f t="shared" si="8"/>
        <v>15.739495798319325</v>
      </c>
      <c r="G87">
        <f t="shared" si="9"/>
        <v>247.73172798531169</v>
      </c>
      <c r="H87" t="s">
        <v>833</v>
      </c>
      <c r="I87">
        <v>16</v>
      </c>
      <c r="J87">
        <f t="shared" si="10"/>
        <v>0.44243697478991528</v>
      </c>
      <c r="K87">
        <f t="shared" si="11"/>
        <v>0.19575047666125214</v>
      </c>
    </row>
    <row r="88" spans="1:11" x14ac:dyDescent="0.3">
      <c r="A88" t="s">
        <v>785</v>
      </c>
      <c r="B88" s="1">
        <v>2179</v>
      </c>
      <c r="C88" s="1">
        <f t="shared" si="6"/>
        <v>538.06722689075627</v>
      </c>
      <c r="D88" s="1">
        <f t="shared" si="7"/>
        <v>289516.34065390861</v>
      </c>
      <c r="E88">
        <v>70</v>
      </c>
      <c r="F88">
        <f t="shared" si="8"/>
        <v>15.739495798319325</v>
      </c>
      <c r="G88">
        <f t="shared" si="9"/>
        <v>247.73172798531169</v>
      </c>
      <c r="H88" t="s">
        <v>833</v>
      </c>
      <c r="I88">
        <v>16</v>
      </c>
      <c r="J88">
        <f t="shared" si="10"/>
        <v>0.44243697478991528</v>
      </c>
      <c r="K88">
        <f t="shared" si="11"/>
        <v>0.19575047666125214</v>
      </c>
    </row>
    <row r="89" spans="1:11" x14ac:dyDescent="0.3">
      <c r="A89" t="s">
        <v>785</v>
      </c>
      <c r="B89" s="1">
        <v>2179</v>
      </c>
      <c r="C89" s="1">
        <f t="shared" si="6"/>
        <v>538.06722689075627</v>
      </c>
      <c r="D89" s="1">
        <f t="shared" si="7"/>
        <v>289516.34065390861</v>
      </c>
      <c r="E89">
        <v>70</v>
      </c>
      <c r="F89">
        <f t="shared" si="8"/>
        <v>15.739495798319325</v>
      </c>
      <c r="G89">
        <f t="shared" si="9"/>
        <v>247.73172798531169</v>
      </c>
      <c r="H89" t="s">
        <v>833</v>
      </c>
      <c r="I89">
        <v>16</v>
      </c>
      <c r="J89">
        <f t="shared" si="10"/>
        <v>0.44243697478991528</v>
      </c>
      <c r="K89">
        <f t="shared" si="11"/>
        <v>0.19575047666125214</v>
      </c>
    </row>
    <row r="90" spans="1:11" x14ac:dyDescent="0.3">
      <c r="A90" t="s">
        <v>785</v>
      </c>
      <c r="B90" s="1">
        <v>2179</v>
      </c>
      <c r="C90" s="1">
        <f t="shared" si="6"/>
        <v>538.06722689075627</v>
      </c>
      <c r="D90" s="1">
        <f t="shared" si="7"/>
        <v>289516.34065390861</v>
      </c>
      <c r="E90">
        <v>70</v>
      </c>
      <c r="F90">
        <f t="shared" si="8"/>
        <v>15.739495798319325</v>
      </c>
      <c r="G90">
        <f t="shared" si="9"/>
        <v>247.73172798531169</v>
      </c>
      <c r="H90" t="s">
        <v>833</v>
      </c>
      <c r="I90">
        <v>16</v>
      </c>
      <c r="J90">
        <f t="shared" si="10"/>
        <v>0.44243697478991528</v>
      </c>
      <c r="K90">
        <f t="shared" si="11"/>
        <v>0.19575047666125214</v>
      </c>
    </row>
    <row r="91" spans="1:11" x14ac:dyDescent="0.3">
      <c r="A91" t="s">
        <v>785</v>
      </c>
      <c r="B91" s="1">
        <v>2179</v>
      </c>
      <c r="C91" s="1">
        <f t="shared" si="6"/>
        <v>538.06722689075627</v>
      </c>
      <c r="D91" s="1">
        <f t="shared" si="7"/>
        <v>289516.34065390861</v>
      </c>
      <c r="E91">
        <v>70</v>
      </c>
      <c r="F91">
        <f t="shared" si="8"/>
        <v>15.739495798319325</v>
      </c>
      <c r="G91">
        <f t="shared" si="9"/>
        <v>247.73172798531169</v>
      </c>
      <c r="H91" t="s">
        <v>833</v>
      </c>
      <c r="I91">
        <v>16</v>
      </c>
      <c r="J91">
        <f t="shared" si="10"/>
        <v>0.44243697478991528</v>
      </c>
      <c r="K91">
        <f t="shared" si="11"/>
        <v>0.19575047666125214</v>
      </c>
    </row>
    <row r="92" spans="1:11" x14ac:dyDescent="0.3">
      <c r="A92" t="s">
        <v>785</v>
      </c>
      <c r="B92" s="1">
        <v>1497</v>
      </c>
      <c r="C92" s="1">
        <f t="shared" si="6"/>
        <v>-143.93277310924373</v>
      </c>
      <c r="D92" s="1">
        <f t="shared" si="7"/>
        <v>20716.643174917033</v>
      </c>
      <c r="E92">
        <v>60</v>
      </c>
      <c r="F92">
        <f t="shared" si="8"/>
        <v>5.7394957983193251</v>
      </c>
      <c r="G92">
        <f t="shared" si="9"/>
        <v>32.941812018925184</v>
      </c>
      <c r="H92" t="s">
        <v>509</v>
      </c>
      <c r="I92">
        <v>11</v>
      </c>
      <c r="J92">
        <f t="shared" si="10"/>
        <v>-4.5575630252100847</v>
      </c>
      <c r="K92">
        <f t="shared" si="11"/>
        <v>20.7713807287621</v>
      </c>
    </row>
    <row r="93" spans="1:11" x14ac:dyDescent="0.3">
      <c r="A93" t="s">
        <v>785</v>
      </c>
      <c r="B93" s="1">
        <v>1497</v>
      </c>
      <c r="C93" s="1">
        <f t="shared" si="6"/>
        <v>-143.93277310924373</v>
      </c>
      <c r="D93" s="1">
        <f t="shared" si="7"/>
        <v>20716.643174917033</v>
      </c>
      <c r="E93">
        <v>60</v>
      </c>
      <c r="F93">
        <f t="shared" si="8"/>
        <v>5.7394957983193251</v>
      </c>
      <c r="G93">
        <f t="shared" si="9"/>
        <v>32.941812018925184</v>
      </c>
      <c r="H93" t="s">
        <v>509</v>
      </c>
      <c r="I93">
        <v>11</v>
      </c>
      <c r="J93">
        <f t="shared" si="10"/>
        <v>-4.5575630252100847</v>
      </c>
      <c r="K93">
        <f t="shared" si="11"/>
        <v>20.7713807287621</v>
      </c>
    </row>
    <row r="94" spans="1:11" x14ac:dyDescent="0.3">
      <c r="A94" t="s">
        <v>785</v>
      </c>
      <c r="B94" s="1">
        <v>1497</v>
      </c>
      <c r="C94" s="1">
        <f t="shared" si="6"/>
        <v>-143.93277310924373</v>
      </c>
      <c r="D94" s="1">
        <f t="shared" si="7"/>
        <v>20716.643174917033</v>
      </c>
      <c r="E94">
        <v>60</v>
      </c>
      <c r="F94">
        <f t="shared" si="8"/>
        <v>5.7394957983193251</v>
      </c>
      <c r="G94">
        <f t="shared" si="9"/>
        <v>32.941812018925184</v>
      </c>
      <c r="H94" t="s">
        <v>509</v>
      </c>
      <c r="I94">
        <v>11</v>
      </c>
      <c r="J94">
        <f t="shared" si="10"/>
        <v>-4.5575630252100847</v>
      </c>
      <c r="K94">
        <f t="shared" si="11"/>
        <v>20.7713807287621</v>
      </c>
    </row>
    <row r="95" spans="1:11" x14ac:dyDescent="0.3">
      <c r="A95" t="s">
        <v>785</v>
      </c>
      <c r="B95" s="1">
        <v>1493</v>
      </c>
      <c r="C95" s="1">
        <f t="shared" si="6"/>
        <v>-147.93277310924373</v>
      </c>
      <c r="D95" s="1">
        <f t="shared" si="7"/>
        <v>21884.105359790985</v>
      </c>
      <c r="E95">
        <v>60</v>
      </c>
      <c r="F95">
        <f t="shared" si="8"/>
        <v>5.7394957983193251</v>
      </c>
      <c r="G95">
        <f t="shared" si="9"/>
        <v>32.941812018925184</v>
      </c>
      <c r="H95" t="s">
        <v>833</v>
      </c>
      <c r="I95">
        <v>18.489999999999998</v>
      </c>
      <c r="J95">
        <f t="shared" si="10"/>
        <v>2.9324369747899137</v>
      </c>
      <c r="K95">
        <f t="shared" si="11"/>
        <v>8.5991866111150213</v>
      </c>
    </row>
    <row r="96" spans="1:11" x14ac:dyDescent="0.3">
      <c r="A96" t="s">
        <v>785</v>
      </c>
      <c r="B96" s="1">
        <v>1493</v>
      </c>
      <c r="C96" s="1">
        <f t="shared" si="6"/>
        <v>-147.93277310924373</v>
      </c>
      <c r="D96" s="1">
        <f t="shared" si="7"/>
        <v>21884.105359790985</v>
      </c>
      <c r="E96">
        <v>60</v>
      </c>
      <c r="F96">
        <f t="shared" si="8"/>
        <v>5.7394957983193251</v>
      </c>
      <c r="G96">
        <f t="shared" si="9"/>
        <v>32.941812018925184</v>
      </c>
      <c r="H96" t="s">
        <v>833</v>
      </c>
      <c r="I96">
        <v>18.489999999999998</v>
      </c>
      <c r="J96">
        <f t="shared" si="10"/>
        <v>2.9324369747899137</v>
      </c>
      <c r="K96">
        <f t="shared" si="11"/>
        <v>8.5991866111150213</v>
      </c>
    </row>
    <row r="97" spans="1:11" x14ac:dyDescent="0.3">
      <c r="A97" t="s">
        <v>785</v>
      </c>
      <c r="B97" s="1">
        <v>1493</v>
      </c>
      <c r="C97" s="1">
        <f t="shared" si="6"/>
        <v>-147.93277310924373</v>
      </c>
      <c r="D97" s="1">
        <f t="shared" si="7"/>
        <v>21884.105359790985</v>
      </c>
      <c r="E97">
        <v>60</v>
      </c>
      <c r="F97">
        <f t="shared" si="8"/>
        <v>5.7394957983193251</v>
      </c>
      <c r="G97">
        <f t="shared" si="9"/>
        <v>32.941812018925184</v>
      </c>
      <c r="H97" t="s">
        <v>833</v>
      </c>
      <c r="I97">
        <v>18.489999999999998</v>
      </c>
      <c r="J97">
        <f t="shared" si="10"/>
        <v>2.9324369747899137</v>
      </c>
      <c r="K97">
        <f t="shared" si="11"/>
        <v>8.5991866111150213</v>
      </c>
    </row>
    <row r="98" spans="1:11" x14ac:dyDescent="0.3">
      <c r="A98" t="s">
        <v>785</v>
      </c>
      <c r="B98" s="1">
        <v>1493</v>
      </c>
      <c r="C98" s="1">
        <f t="shared" si="6"/>
        <v>-147.93277310924373</v>
      </c>
      <c r="D98" s="1">
        <f t="shared" si="7"/>
        <v>21884.105359790985</v>
      </c>
      <c r="E98">
        <v>60</v>
      </c>
      <c r="F98">
        <f t="shared" si="8"/>
        <v>5.7394957983193251</v>
      </c>
      <c r="G98">
        <f t="shared" si="9"/>
        <v>32.941812018925184</v>
      </c>
      <c r="H98" t="s">
        <v>833</v>
      </c>
      <c r="I98">
        <v>18.489999999999998</v>
      </c>
      <c r="J98">
        <f t="shared" si="10"/>
        <v>2.9324369747899137</v>
      </c>
      <c r="K98">
        <f t="shared" si="11"/>
        <v>8.5991866111150213</v>
      </c>
    </row>
    <row r="99" spans="1:11" x14ac:dyDescent="0.3">
      <c r="A99" t="s">
        <v>785</v>
      </c>
      <c r="B99" s="1">
        <v>1493</v>
      </c>
      <c r="C99" s="1">
        <f t="shared" si="6"/>
        <v>-147.93277310924373</v>
      </c>
      <c r="D99" s="1">
        <f t="shared" si="7"/>
        <v>21884.105359790985</v>
      </c>
      <c r="E99">
        <v>60</v>
      </c>
      <c r="F99">
        <f t="shared" si="8"/>
        <v>5.7394957983193251</v>
      </c>
      <c r="G99">
        <f t="shared" si="9"/>
        <v>32.941812018925184</v>
      </c>
      <c r="H99" t="s">
        <v>833</v>
      </c>
      <c r="I99">
        <v>18.489999999999998</v>
      </c>
      <c r="J99">
        <f t="shared" si="10"/>
        <v>2.9324369747899137</v>
      </c>
      <c r="K99">
        <f t="shared" si="11"/>
        <v>8.5991866111150213</v>
      </c>
    </row>
    <row r="100" spans="1:11" x14ac:dyDescent="0.3">
      <c r="A100" t="s">
        <v>785</v>
      </c>
      <c r="B100" s="1">
        <v>1493</v>
      </c>
      <c r="C100" s="1">
        <f t="shared" si="6"/>
        <v>-147.93277310924373</v>
      </c>
      <c r="D100" s="1">
        <f t="shared" si="7"/>
        <v>21884.105359790985</v>
      </c>
      <c r="E100">
        <v>60</v>
      </c>
      <c r="F100">
        <f t="shared" si="8"/>
        <v>5.7394957983193251</v>
      </c>
      <c r="G100">
        <f t="shared" si="9"/>
        <v>32.941812018925184</v>
      </c>
      <c r="H100" t="s">
        <v>833</v>
      </c>
      <c r="I100">
        <v>18.489999999999998</v>
      </c>
      <c r="J100">
        <f t="shared" si="10"/>
        <v>2.9324369747899137</v>
      </c>
      <c r="K100">
        <f t="shared" si="11"/>
        <v>8.5991866111150213</v>
      </c>
    </row>
    <row r="101" spans="1:11" x14ac:dyDescent="0.3">
      <c r="A101" t="s">
        <v>785</v>
      </c>
      <c r="B101" s="1">
        <v>1493</v>
      </c>
      <c r="C101" s="1">
        <f t="shared" si="6"/>
        <v>-147.93277310924373</v>
      </c>
      <c r="D101" s="1">
        <f t="shared" si="7"/>
        <v>21884.105359790985</v>
      </c>
      <c r="E101">
        <v>60</v>
      </c>
      <c r="F101">
        <f t="shared" si="8"/>
        <v>5.7394957983193251</v>
      </c>
      <c r="G101">
        <f t="shared" si="9"/>
        <v>32.941812018925184</v>
      </c>
      <c r="H101" t="s">
        <v>833</v>
      </c>
      <c r="I101">
        <v>18.489999999999998</v>
      </c>
      <c r="J101">
        <f t="shared" si="10"/>
        <v>2.9324369747899137</v>
      </c>
      <c r="K101">
        <f t="shared" si="11"/>
        <v>8.5991866111150213</v>
      </c>
    </row>
    <row r="102" spans="1:11" x14ac:dyDescent="0.3">
      <c r="A102" t="s">
        <v>785</v>
      </c>
      <c r="B102" s="1">
        <v>1497</v>
      </c>
      <c r="C102" s="1">
        <f t="shared" si="6"/>
        <v>-143.93277310924373</v>
      </c>
      <c r="D102" s="1">
        <f t="shared" si="7"/>
        <v>20716.643174917033</v>
      </c>
      <c r="E102">
        <v>55</v>
      </c>
      <c r="F102">
        <f t="shared" si="8"/>
        <v>0.7394957983193251</v>
      </c>
      <c r="G102">
        <f t="shared" si="9"/>
        <v>0.54685403573193592</v>
      </c>
      <c r="H102" t="s">
        <v>833</v>
      </c>
      <c r="I102">
        <v>10.7</v>
      </c>
      <c r="J102">
        <f t="shared" si="10"/>
        <v>-4.8575630252100854</v>
      </c>
      <c r="K102">
        <f t="shared" si="11"/>
        <v>23.595918543888157</v>
      </c>
    </row>
    <row r="103" spans="1:11" x14ac:dyDescent="0.3">
      <c r="A103" t="s">
        <v>785</v>
      </c>
      <c r="B103" s="1">
        <v>1497</v>
      </c>
      <c r="C103" s="1">
        <f t="shared" si="6"/>
        <v>-143.93277310924373</v>
      </c>
      <c r="D103" s="1">
        <f t="shared" si="7"/>
        <v>20716.643174917033</v>
      </c>
      <c r="E103">
        <v>55</v>
      </c>
      <c r="F103">
        <f t="shared" si="8"/>
        <v>0.7394957983193251</v>
      </c>
      <c r="G103">
        <f t="shared" si="9"/>
        <v>0.54685403573193592</v>
      </c>
      <c r="H103" t="s">
        <v>833</v>
      </c>
      <c r="I103">
        <v>10.3</v>
      </c>
      <c r="J103">
        <f t="shared" si="10"/>
        <v>-5.257563025210084</v>
      </c>
      <c r="K103">
        <f t="shared" si="11"/>
        <v>27.641968964056211</v>
      </c>
    </row>
    <row r="104" spans="1:11" x14ac:dyDescent="0.3">
      <c r="A104" t="s">
        <v>785</v>
      </c>
      <c r="B104" s="1">
        <v>2179</v>
      </c>
      <c r="C104" s="1">
        <f t="shared" si="6"/>
        <v>538.06722689075627</v>
      </c>
      <c r="D104" s="1">
        <f t="shared" si="7"/>
        <v>289516.34065390861</v>
      </c>
      <c r="E104">
        <v>55</v>
      </c>
      <c r="F104">
        <f t="shared" si="8"/>
        <v>0.7394957983193251</v>
      </c>
      <c r="G104">
        <f t="shared" si="9"/>
        <v>0.54685403573193592</v>
      </c>
      <c r="H104" t="s">
        <v>833</v>
      </c>
      <c r="I104">
        <v>11.4</v>
      </c>
      <c r="J104">
        <f t="shared" si="10"/>
        <v>-4.1575630252100844</v>
      </c>
      <c r="K104">
        <f t="shared" si="11"/>
        <v>17.285330308594027</v>
      </c>
    </row>
    <row r="105" spans="1:11" x14ac:dyDescent="0.3">
      <c r="A105" t="s">
        <v>785</v>
      </c>
      <c r="B105" s="1">
        <v>2179</v>
      </c>
      <c r="C105" s="1">
        <f t="shared" si="6"/>
        <v>538.06722689075627</v>
      </c>
      <c r="D105" s="1">
        <f t="shared" si="7"/>
        <v>289516.34065390861</v>
      </c>
      <c r="E105">
        <v>55</v>
      </c>
      <c r="F105">
        <f t="shared" si="8"/>
        <v>0.7394957983193251</v>
      </c>
      <c r="G105">
        <f t="shared" si="9"/>
        <v>0.54685403573193592</v>
      </c>
      <c r="H105" t="s">
        <v>833</v>
      </c>
      <c r="I105">
        <v>11.4</v>
      </c>
      <c r="J105">
        <f t="shared" si="10"/>
        <v>-4.1575630252100844</v>
      </c>
      <c r="K105">
        <f t="shared" si="11"/>
        <v>17.285330308594027</v>
      </c>
    </row>
    <row r="106" spans="1:11" x14ac:dyDescent="0.3">
      <c r="A106" t="s">
        <v>785</v>
      </c>
      <c r="B106" s="1">
        <v>2179</v>
      </c>
      <c r="C106" s="1">
        <f t="shared" si="6"/>
        <v>538.06722689075627</v>
      </c>
      <c r="D106" s="1">
        <f t="shared" si="7"/>
        <v>289516.34065390861</v>
      </c>
      <c r="E106">
        <v>55</v>
      </c>
      <c r="F106">
        <f t="shared" si="8"/>
        <v>0.7394957983193251</v>
      </c>
      <c r="G106">
        <f t="shared" si="9"/>
        <v>0.54685403573193592</v>
      </c>
      <c r="H106" t="s">
        <v>833</v>
      </c>
      <c r="I106">
        <v>11.4</v>
      </c>
      <c r="J106">
        <f t="shared" si="10"/>
        <v>-4.1575630252100844</v>
      </c>
      <c r="K106">
        <f t="shared" si="11"/>
        <v>17.285330308594027</v>
      </c>
    </row>
    <row r="107" spans="1:11" x14ac:dyDescent="0.3">
      <c r="A107" t="s">
        <v>785</v>
      </c>
      <c r="B107" s="1">
        <v>1497</v>
      </c>
      <c r="C107" s="1">
        <f t="shared" si="6"/>
        <v>-143.93277310924373</v>
      </c>
      <c r="D107" s="1">
        <f t="shared" si="7"/>
        <v>20716.643174917033</v>
      </c>
      <c r="E107">
        <v>60</v>
      </c>
      <c r="F107">
        <f t="shared" si="8"/>
        <v>5.7394957983193251</v>
      </c>
      <c r="G107">
        <f t="shared" si="9"/>
        <v>32.941812018925184</v>
      </c>
      <c r="H107" t="s">
        <v>833</v>
      </c>
      <c r="I107">
        <v>9.4</v>
      </c>
      <c r="J107">
        <f t="shared" si="10"/>
        <v>-6.1575630252100844</v>
      </c>
      <c r="K107">
        <f t="shared" si="11"/>
        <v>37.915582409434364</v>
      </c>
    </row>
    <row r="108" spans="1:11" x14ac:dyDescent="0.3">
      <c r="A108" t="s">
        <v>785</v>
      </c>
      <c r="B108" s="1">
        <v>1497</v>
      </c>
      <c r="C108" s="1">
        <f t="shared" si="6"/>
        <v>-143.93277310924373</v>
      </c>
      <c r="D108" s="1">
        <f t="shared" si="7"/>
        <v>20716.643174917033</v>
      </c>
      <c r="E108">
        <v>60</v>
      </c>
      <c r="F108">
        <f t="shared" si="8"/>
        <v>5.7394957983193251</v>
      </c>
      <c r="G108">
        <f t="shared" si="9"/>
        <v>32.941812018925184</v>
      </c>
      <c r="H108" t="s">
        <v>833</v>
      </c>
      <c r="I108">
        <v>12.3</v>
      </c>
      <c r="J108">
        <f t="shared" si="10"/>
        <v>-3.257563025210084</v>
      </c>
      <c r="K108">
        <f t="shared" si="11"/>
        <v>10.611716863215875</v>
      </c>
    </row>
    <row r="109" spans="1:11" x14ac:dyDescent="0.3">
      <c r="A109" t="s">
        <v>785</v>
      </c>
      <c r="B109" s="1">
        <v>1497</v>
      </c>
      <c r="C109" s="1">
        <f t="shared" si="6"/>
        <v>-143.93277310924373</v>
      </c>
      <c r="D109" s="1">
        <f t="shared" si="7"/>
        <v>20716.643174917033</v>
      </c>
      <c r="E109">
        <v>60</v>
      </c>
      <c r="F109">
        <f t="shared" si="8"/>
        <v>5.7394957983193251</v>
      </c>
      <c r="G109">
        <f t="shared" si="9"/>
        <v>32.941812018925184</v>
      </c>
      <c r="H109" t="s">
        <v>833</v>
      </c>
      <c r="I109">
        <v>12.3</v>
      </c>
      <c r="J109">
        <f t="shared" si="10"/>
        <v>-3.257563025210084</v>
      </c>
      <c r="K109">
        <f t="shared" si="11"/>
        <v>10.611716863215875</v>
      </c>
    </row>
    <row r="110" spans="1:11" x14ac:dyDescent="0.3">
      <c r="A110" t="s">
        <v>785</v>
      </c>
      <c r="B110" s="1">
        <v>1497</v>
      </c>
      <c r="C110" s="1">
        <f t="shared" si="6"/>
        <v>-143.93277310924373</v>
      </c>
      <c r="D110" s="1">
        <f t="shared" si="7"/>
        <v>20716.643174917033</v>
      </c>
      <c r="E110">
        <v>60</v>
      </c>
      <c r="F110">
        <f t="shared" si="8"/>
        <v>5.7394957983193251</v>
      </c>
      <c r="G110">
        <f t="shared" si="9"/>
        <v>32.941812018925184</v>
      </c>
      <c r="H110" t="s">
        <v>833</v>
      </c>
      <c r="I110">
        <v>9.4</v>
      </c>
      <c r="J110">
        <f t="shared" si="10"/>
        <v>-6.1575630252100844</v>
      </c>
      <c r="K110">
        <f t="shared" si="11"/>
        <v>37.915582409434364</v>
      </c>
    </row>
    <row r="111" spans="1:11" x14ac:dyDescent="0.3">
      <c r="A111" t="s">
        <v>785</v>
      </c>
      <c r="B111" s="1">
        <v>1497</v>
      </c>
      <c r="C111" s="1">
        <f t="shared" si="6"/>
        <v>-143.93277310924373</v>
      </c>
      <c r="D111" s="1">
        <f t="shared" si="7"/>
        <v>20716.643174917033</v>
      </c>
      <c r="E111">
        <v>60</v>
      </c>
      <c r="F111">
        <f t="shared" si="8"/>
        <v>5.7394957983193251</v>
      </c>
      <c r="G111">
        <f t="shared" si="9"/>
        <v>32.941812018925184</v>
      </c>
      <c r="H111" t="s">
        <v>833</v>
      </c>
      <c r="I111">
        <v>9.4</v>
      </c>
      <c r="J111">
        <f t="shared" si="10"/>
        <v>-6.1575630252100844</v>
      </c>
      <c r="K111">
        <f t="shared" si="11"/>
        <v>37.915582409434364</v>
      </c>
    </row>
    <row r="112" spans="1:11" x14ac:dyDescent="0.3">
      <c r="A112" t="s">
        <v>785</v>
      </c>
      <c r="B112" s="1">
        <v>1493</v>
      </c>
      <c r="C112" s="1">
        <f t="shared" si="6"/>
        <v>-147.93277310924373</v>
      </c>
      <c r="D112" s="1">
        <f t="shared" si="7"/>
        <v>21884.105359790985</v>
      </c>
      <c r="E112">
        <v>60</v>
      </c>
      <c r="F112">
        <f t="shared" si="8"/>
        <v>5.7394957983193251</v>
      </c>
      <c r="G112">
        <f t="shared" si="9"/>
        <v>32.941812018925184</v>
      </c>
      <c r="H112" t="s">
        <v>833</v>
      </c>
      <c r="I112">
        <v>13.8</v>
      </c>
      <c r="J112">
        <f t="shared" si="10"/>
        <v>-1.757563025210084</v>
      </c>
      <c r="K112">
        <f t="shared" si="11"/>
        <v>3.0890277875856222</v>
      </c>
    </row>
    <row r="113" spans="1:11" x14ac:dyDescent="0.3">
      <c r="A113" t="s">
        <v>785</v>
      </c>
      <c r="B113" s="1">
        <v>1493</v>
      </c>
      <c r="C113" s="1">
        <f t="shared" si="6"/>
        <v>-147.93277310924373</v>
      </c>
      <c r="D113" s="1">
        <f t="shared" si="7"/>
        <v>21884.105359790985</v>
      </c>
      <c r="E113">
        <v>60</v>
      </c>
      <c r="F113">
        <f t="shared" si="8"/>
        <v>5.7394957983193251</v>
      </c>
      <c r="G113">
        <f t="shared" si="9"/>
        <v>32.941812018925184</v>
      </c>
      <c r="H113" t="s">
        <v>833</v>
      </c>
      <c r="I113">
        <v>13.8</v>
      </c>
      <c r="J113">
        <f t="shared" si="10"/>
        <v>-1.757563025210084</v>
      </c>
      <c r="K113">
        <f t="shared" si="11"/>
        <v>3.0890277875856222</v>
      </c>
    </row>
    <row r="114" spans="1:11" x14ac:dyDescent="0.3">
      <c r="A114" t="s">
        <v>785</v>
      </c>
      <c r="B114" s="1">
        <v>1493</v>
      </c>
      <c r="C114" s="1">
        <f t="shared" si="6"/>
        <v>-147.93277310924373</v>
      </c>
      <c r="D114" s="1">
        <f t="shared" si="7"/>
        <v>21884.105359790985</v>
      </c>
      <c r="E114">
        <v>60</v>
      </c>
      <c r="F114">
        <f t="shared" si="8"/>
        <v>5.7394957983193251</v>
      </c>
      <c r="G114">
        <f t="shared" si="9"/>
        <v>32.941812018925184</v>
      </c>
      <c r="H114" t="s">
        <v>833</v>
      </c>
      <c r="I114">
        <v>13.8</v>
      </c>
      <c r="J114">
        <f t="shared" si="10"/>
        <v>-1.757563025210084</v>
      </c>
      <c r="K114">
        <f t="shared" si="11"/>
        <v>3.0890277875856222</v>
      </c>
    </row>
    <row r="115" spans="1:11" x14ac:dyDescent="0.3">
      <c r="A115" t="s">
        <v>785</v>
      </c>
      <c r="B115" s="1">
        <v>1493</v>
      </c>
      <c r="C115" s="1">
        <f t="shared" si="6"/>
        <v>-147.93277310924373</v>
      </c>
      <c r="D115" s="1">
        <f t="shared" si="7"/>
        <v>21884.105359790985</v>
      </c>
      <c r="E115">
        <v>60</v>
      </c>
      <c r="F115">
        <f t="shared" si="8"/>
        <v>5.7394957983193251</v>
      </c>
      <c r="G115">
        <f t="shared" si="9"/>
        <v>32.941812018925184</v>
      </c>
      <c r="H115" t="s">
        <v>833</v>
      </c>
      <c r="I115">
        <v>13.8</v>
      </c>
      <c r="J115">
        <f t="shared" si="10"/>
        <v>-1.757563025210084</v>
      </c>
      <c r="K115">
        <f t="shared" si="11"/>
        <v>3.0890277875856222</v>
      </c>
    </row>
    <row r="116" spans="1:11" x14ac:dyDescent="0.3">
      <c r="A116" t="s">
        <v>785</v>
      </c>
      <c r="B116" s="1">
        <v>1493</v>
      </c>
      <c r="C116" s="1">
        <f t="shared" si="6"/>
        <v>-147.93277310924373</v>
      </c>
      <c r="D116" s="1">
        <f t="shared" si="7"/>
        <v>21884.105359790985</v>
      </c>
      <c r="E116">
        <v>60</v>
      </c>
      <c r="F116">
        <f t="shared" si="8"/>
        <v>5.7394957983193251</v>
      </c>
      <c r="G116">
        <f t="shared" si="9"/>
        <v>32.941812018925184</v>
      </c>
      <c r="H116" t="s">
        <v>833</v>
      </c>
      <c r="I116">
        <v>12.8</v>
      </c>
      <c r="J116">
        <f t="shared" si="10"/>
        <v>-2.757563025210084</v>
      </c>
      <c r="K116">
        <f t="shared" si="11"/>
        <v>7.6041538380057903</v>
      </c>
    </row>
    <row r="117" spans="1:11" x14ac:dyDescent="0.3">
      <c r="A117" t="s">
        <v>785</v>
      </c>
      <c r="B117" s="1">
        <v>1493</v>
      </c>
      <c r="C117" s="1">
        <f t="shared" si="6"/>
        <v>-147.93277310924373</v>
      </c>
      <c r="D117" s="1">
        <f t="shared" si="7"/>
        <v>21884.105359790985</v>
      </c>
      <c r="E117">
        <v>60</v>
      </c>
      <c r="F117">
        <f t="shared" si="8"/>
        <v>5.7394957983193251</v>
      </c>
      <c r="G117">
        <f t="shared" si="9"/>
        <v>32.941812018925184</v>
      </c>
      <c r="H117" t="s">
        <v>833</v>
      </c>
      <c r="I117">
        <v>12.8</v>
      </c>
      <c r="J117">
        <f t="shared" si="10"/>
        <v>-2.757563025210084</v>
      </c>
      <c r="K117">
        <f t="shared" si="11"/>
        <v>7.6041538380057903</v>
      </c>
    </row>
    <row r="118" spans="1:11" x14ac:dyDescent="0.3">
      <c r="A118" t="s">
        <v>785</v>
      </c>
      <c r="B118" s="1">
        <v>1461</v>
      </c>
      <c r="C118" s="1">
        <f t="shared" si="6"/>
        <v>-179.93277310924373</v>
      </c>
      <c r="D118" s="1">
        <f t="shared" si="7"/>
        <v>32375.802838782583</v>
      </c>
      <c r="E118">
        <v>50</v>
      </c>
      <c r="F118">
        <f t="shared" si="8"/>
        <v>-4.2605042016806749</v>
      </c>
      <c r="G118">
        <f t="shared" si="9"/>
        <v>18.151896052538685</v>
      </c>
      <c r="H118" t="s">
        <v>509</v>
      </c>
      <c r="I118">
        <v>18</v>
      </c>
      <c r="J118">
        <f t="shared" si="10"/>
        <v>2.4424369747899153</v>
      </c>
      <c r="K118">
        <f t="shared" si="11"/>
        <v>5.9654983758209132</v>
      </c>
    </row>
    <row r="119" spans="1:11" x14ac:dyDescent="0.3">
      <c r="A119" t="s">
        <v>785</v>
      </c>
      <c r="B119" s="1">
        <v>1461</v>
      </c>
      <c r="C119" s="1">
        <f t="shared" si="6"/>
        <v>-179.93277310924373</v>
      </c>
      <c r="D119" s="1">
        <f t="shared" si="7"/>
        <v>32375.802838782583</v>
      </c>
      <c r="E119">
        <v>50</v>
      </c>
      <c r="F119">
        <f t="shared" si="8"/>
        <v>-4.2605042016806749</v>
      </c>
      <c r="G119">
        <f t="shared" si="9"/>
        <v>18.151896052538685</v>
      </c>
      <c r="H119" t="s">
        <v>509</v>
      </c>
      <c r="I119">
        <v>18</v>
      </c>
      <c r="J119">
        <f t="shared" si="10"/>
        <v>2.4424369747899153</v>
      </c>
      <c r="K119">
        <f t="shared" si="11"/>
        <v>5.9654983758209132</v>
      </c>
    </row>
    <row r="120" spans="1:11" x14ac:dyDescent="0.3">
      <c r="A120" t="s">
        <v>785</v>
      </c>
      <c r="B120" s="1">
        <v>1461</v>
      </c>
      <c r="C120" s="1">
        <f t="shared" si="6"/>
        <v>-179.93277310924373</v>
      </c>
      <c r="D120" s="1">
        <f t="shared" si="7"/>
        <v>32375.802838782583</v>
      </c>
      <c r="E120">
        <v>50</v>
      </c>
      <c r="F120">
        <f t="shared" si="8"/>
        <v>-4.2605042016806749</v>
      </c>
      <c r="G120">
        <f t="shared" si="9"/>
        <v>18.151896052538685</v>
      </c>
      <c r="H120" t="s">
        <v>509</v>
      </c>
      <c r="I120">
        <v>18</v>
      </c>
      <c r="J120">
        <f t="shared" si="10"/>
        <v>2.4424369747899153</v>
      </c>
      <c r="K120">
        <f t="shared" si="11"/>
        <v>5.9654983758209132</v>
      </c>
    </row>
  </sheetData>
  <conditionalFormatting sqref="B121:D1048576">
    <cfRule type="cellIs" dxfId="46" priority="5" operator="lessThan">
      <formula>384</formula>
    </cfRule>
    <cfRule type="cellIs" dxfId="45" priority="6" operator="greaterThan">
      <formula>3256</formula>
    </cfRule>
  </conditionalFormatting>
  <conditionalFormatting sqref="E121:G1048576">
    <cfRule type="cellIs" dxfId="44" priority="3" operator="lessThan">
      <formula>15</formula>
    </cfRule>
    <cfRule type="cellIs" dxfId="43" priority="4" operator="greaterThan">
      <formula>87</formula>
    </cfRule>
  </conditionalFormatting>
  <conditionalFormatting sqref="I121:I1048576">
    <cfRule type="cellIs" dxfId="42" priority="1" operator="lessThan">
      <formula>4</formula>
    </cfRule>
    <cfRule type="cellIs" dxfId="41" priority="2" operator="greaterThan">
      <formula>26.4</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991A5-8616-4AE2-BEDF-4F726C3554EA}">
  <dimension ref="A1:F120"/>
  <sheetViews>
    <sheetView workbookViewId="0">
      <selection activeCell="G5" sqref="G5"/>
    </sheetView>
  </sheetViews>
  <sheetFormatPr defaultRowHeight="14.4" x14ac:dyDescent="0.3"/>
  <cols>
    <col min="1" max="1" width="12.88671875" bestFit="1" customWidth="1"/>
    <col min="2" max="2" width="22.88671875" bestFit="1" customWidth="1"/>
    <col min="3" max="3" width="20.77734375" bestFit="1" customWidth="1"/>
    <col min="6" max="6" width="28" bestFit="1" customWidth="1"/>
  </cols>
  <sheetData>
    <row r="1" spans="1:6" x14ac:dyDescent="0.3">
      <c r="A1" t="s">
        <v>4</v>
      </c>
      <c r="B1" t="s">
        <v>11</v>
      </c>
      <c r="C1" t="s">
        <v>18</v>
      </c>
    </row>
    <row r="2" spans="1:6" x14ac:dyDescent="0.3">
      <c r="A2" s="1">
        <v>1461</v>
      </c>
      <c r="B2">
        <v>50</v>
      </c>
      <c r="C2">
        <v>18</v>
      </c>
      <c r="F2" t="s">
        <v>2475</v>
      </c>
    </row>
    <row r="3" spans="1:6" x14ac:dyDescent="0.3">
      <c r="A3" s="1">
        <v>1461</v>
      </c>
      <c r="B3">
        <v>50</v>
      </c>
      <c r="C3">
        <v>18</v>
      </c>
      <c r="F3">
        <f>CORREL(A:A,B:B)</f>
        <v>0.80848187455424503</v>
      </c>
    </row>
    <row r="4" spans="1:6" x14ac:dyDescent="0.3">
      <c r="A4" s="1">
        <v>1461</v>
      </c>
      <c r="B4">
        <v>50</v>
      </c>
      <c r="C4">
        <v>18</v>
      </c>
    </row>
    <row r="5" spans="1:6" x14ac:dyDescent="0.3">
      <c r="A5" s="1">
        <v>2157</v>
      </c>
      <c r="B5">
        <v>70</v>
      </c>
      <c r="C5">
        <v>16</v>
      </c>
      <c r="F5" t="s">
        <v>2476</v>
      </c>
    </row>
    <row r="6" spans="1:6" x14ac:dyDescent="0.3">
      <c r="A6" s="1">
        <v>2157</v>
      </c>
      <c r="B6">
        <v>70</v>
      </c>
      <c r="C6">
        <v>16</v>
      </c>
      <c r="F6">
        <f>CORREL(B:B,C:C)</f>
        <v>-0.445260549719938</v>
      </c>
    </row>
    <row r="7" spans="1:6" x14ac:dyDescent="0.3">
      <c r="A7" s="1">
        <v>1198</v>
      </c>
      <c r="B7">
        <v>35</v>
      </c>
      <c r="C7">
        <v>15.5</v>
      </c>
    </row>
    <row r="8" spans="1:6" x14ac:dyDescent="0.3">
      <c r="A8" s="1">
        <v>1198</v>
      </c>
      <c r="B8">
        <v>35</v>
      </c>
      <c r="C8">
        <v>15.5</v>
      </c>
    </row>
    <row r="9" spans="1:6" x14ac:dyDescent="0.3">
      <c r="A9" s="1">
        <v>1198</v>
      </c>
      <c r="B9">
        <v>35</v>
      </c>
      <c r="C9">
        <v>22.25</v>
      </c>
    </row>
    <row r="10" spans="1:6" x14ac:dyDescent="0.3">
      <c r="A10" s="1">
        <v>1198</v>
      </c>
      <c r="B10">
        <v>35</v>
      </c>
      <c r="C10">
        <v>22.25</v>
      </c>
    </row>
    <row r="11" spans="1:6" x14ac:dyDescent="0.3">
      <c r="A11" s="1">
        <v>1198</v>
      </c>
      <c r="B11">
        <v>35</v>
      </c>
      <c r="C11">
        <v>22.25</v>
      </c>
    </row>
    <row r="12" spans="1:6" x14ac:dyDescent="0.3">
      <c r="A12" s="1">
        <v>1198</v>
      </c>
      <c r="B12">
        <v>35</v>
      </c>
      <c r="C12">
        <v>15.5</v>
      </c>
    </row>
    <row r="13" spans="1:6" x14ac:dyDescent="0.3">
      <c r="A13" s="1">
        <v>1198</v>
      </c>
      <c r="B13">
        <v>35</v>
      </c>
      <c r="C13">
        <v>15.5</v>
      </c>
    </row>
    <row r="14" spans="1:6" x14ac:dyDescent="0.3">
      <c r="A14" s="1">
        <v>1198</v>
      </c>
      <c r="B14">
        <v>35</v>
      </c>
      <c r="C14">
        <v>22.25</v>
      </c>
    </row>
    <row r="15" spans="1:6" x14ac:dyDescent="0.3">
      <c r="A15" s="1">
        <v>1198</v>
      </c>
      <c r="B15">
        <v>35</v>
      </c>
      <c r="C15">
        <v>15.5</v>
      </c>
    </row>
    <row r="16" spans="1:6" x14ac:dyDescent="0.3">
      <c r="A16" s="1">
        <v>1198</v>
      </c>
      <c r="B16">
        <v>35</v>
      </c>
      <c r="C16">
        <v>22.25</v>
      </c>
    </row>
    <row r="17" spans="1:3" x14ac:dyDescent="0.3">
      <c r="A17" s="1">
        <v>1198</v>
      </c>
      <c r="B17">
        <v>35</v>
      </c>
      <c r="C17">
        <v>15.5</v>
      </c>
    </row>
    <row r="18" spans="1:3" x14ac:dyDescent="0.3">
      <c r="A18" s="1">
        <v>1198</v>
      </c>
      <c r="B18">
        <v>35</v>
      </c>
      <c r="C18">
        <v>22.25</v>
      </c>
    </row>
    <row r="19" spans="1:3" x14ac:dyDescent="0.3">
      <c r="A19" s="1">
        <v>1198</v>
      </c>
      <c r="B19">
        <v>35</v>
      </c>
      <c r="C19">
        <v>15.5</v>
      </c>
    </row>
    <row r="20" spans="1:3" x14ac:dyDescent="0.3">
      <c r="A20" s="1">
        <v>1198</v>
      </c>
      <c r="B20">
        <v>35</v>
      </c>
      <c r="C20">
        <v>15.5</v>
      </c>
    </row>
    <row r="21" spans="1:3" x14ac:dyDescent="0.3">
      <c r="A21" s="1">
        <v>1198</v>
      </c>
      <c r="B21">
        <v>35</v>
      </c>
      <c r="C21">
        <v>15.5</v>
      </c>
    </row>
    <row r="22" spans="1:3" x14ac:dyDescent="0.3">
      <c r="A22" s="1">
        <v>1198</v>
      </c>
      <c r="B22">
        <v>35</v>
      </c>
      <c r="C22">
        <v>22.25</v>
      </c>
    </row>
    <row r="23" spans="1:3" x14ac:dyDescent="0.3">
      <c r="A23" s="1">
        <v>1198</v>
      </c>
      <c r="B23">
        <v>35</v>
      </c>
      <c r="C23">
        <v>22.25</v>
      </c>
    </row>
    <row r="24" spans="1:3" x14ac:dyDescent="0.3">
      <c r="A24" s="1">
        <v>1198</v>
      </c>
      <c r="B24">
        <v>35</v>
      </c>
      <c r="C24">
        <v>22.25</v>
      </c>
    </row>
    <row r="25" spans="1:3" x14ac:dyDescent="0.3">
      <c r="A25" s="1">
        <v>1198</v>
      </c>
      <c r="B25">
        <v>35</v>
      </c>
      <c r="C25">
        <v>22.25</v>
      </c>
    </row>
    <row r="26" spans="1:3" x14ac:dyDescent="0.3">
      <c r="A26" s="1">
        <v>1198</v>
      </c>
      <c r="B26">
        <v>35</v>
      </c>
      <c r="C26">
        <v>22.25</v>
      </c>
    </row>
    <row r="27" spans="1:3" x14ac:dyDescent="0.3">
      <c r="A27" s="1">
        <v>1198</v>
      </c>
      <c r="B27">
        <v>35</v>
      </c>
      <c r="C27">
        <v>15.5</v>
      </c>
    </row>
    <row r="28" spans="1:3" x14ac:dyDescent="0.3">
      <c r="A28" s="1">
        <v>1198</v>
      </c>
      <c r="B28">
        <v>35</v>
      </c>
      <c r="C28">
        <v>15.5</v>
      </c>
    </row>
    <row r="29" spans="1:3" x14ac:dyDescent="0.3">
      <c r="A29" s="1">
        <v>1493</v>
      </c>
      <c r="B29">
        <v>60</v>
      </c>
      <c r="C29">
        <v>12.4</v>
      </c>
    </row>
    <row r="30" spans="1:3" x14ac:dyDescent="0.3">
      <c r="A30" s="1">
        <v>1493</v>
      </c>
      <c r="B30">
        <v>60</v>
      </c>
      <c r="C30">
        <v>12.4</v>
      </c>
    </row>
    <row r="31" spans="1:3" x14ac:dyDescent="0.3">
      <c r="A31" s="1">
        <v>1493</v>
      </c>
      <c r="B31">
        <v>60</v>
      </c>
      <c r="C31">
        <v>12.4</v>
      </c>
    </row>
    <row r="32" spans="1:3" x14ac:dyDescent="0.3">
      <c r="A32" s="1">
        <v>1493</v>
      </c>
      <c r="B32">
        <v>60</v>
      </c>
      <c r="C32">
        <v>12.4</v>
      </c>
    </row>
    <row r="33" spans="1:3" x14ac:dyDescent="0.3">
      <c r="A33" s="1">
        <v>1497</v>
      </c>
      <c r="B33">
        <v>60</v>
      </c>
      <c r="C33">
        <v>9.4</v>
      </c>
    </row>
    <row r="34" spans="1:3" x14ac:dyDescent="0.3">
      <c r="A34" s="1">
        <v>1497</v>
      </c>
      <c r="B34">
        <v>60</v>
      </c>
      <c r="C34">
        <v>12.4</v>
      </c>
    </row>
    <row r="35" spans="1:3" x14ac:dyDescent="0.3">
      <c r="A35" s="1">
        <v>1197</v>
      </c>
      <c r="B35">
        <v>42</v>
      </c>
      <c r="C35">
        <v>16</v>
      </c>
    </row>
    <row r="36" spans="1:3" x14ac:dyDescent="0.3">
      <c r="A36" s="1">
        <v>1197</v>
      </c>
      <c r="B36">
        <v>42</v>
      </c>
      <c r="C36">
        <v>16</v>
      </c>
    </row>
    <row r="37" spans="1:3" x14ac:dyDescent="0.3">
      <c r="A37" s="1">
        <v>1197</v>
      </c>
      <c r="B37">
        <v>42</v>
      </c>
      <c r="C37">
        <v>16</v>
      </c>
    </row>
    <row r="38" spans="1:3" x14ac:dyDescent="0.3">
      <c r="A38" s="1">
        <v>1197</v>
      </c>
      <c r="B38">
        <v>42</v>
      </c>
      <c r="C38">
        <v>16</v>
      </c>
    </row>
    <row r="39" spans="1:3" x14ac:dyDescent="0.3">
      <c r="A39" s="1">
        <v>1497</v>
      </c>
      <c r="B39">
        <v>42</v>
      </c>
      <c r="C39">
        <v>16</v>
      </c>
    </row>
    <row r="40" spans="1:3" x14ac:dyDescent="0.3">
      <c r="A40" s="1">
        <v>1497</v>
      </c>
      <c r="B40">
        <v>42</v>
      </c>
      <c r="C40">
        <v>16</v>
      </c>
    </row>
    <row r="41" spans="1:3" x14ac:dyDescent="0.3">
      <c r="A41" s="1">
        <v>1497</v>
      </c>
      <c r="B41">
        <v>42</v>
      </c>
      <c r="C41">
        <v>16</v>
      </c>
    </row>
    <row r="42" spans="1:3" x14ac:dyDescent="0.3">
      <c r="A42" s="1">
        <v>1497</v>
      </c>
      <c r="B42">
        <v>42</v>
      </c>
      <c r="C42">
        <v>16</v>
      </c>
    </row>
    <row r="43" spans="1:3" x14ac:dyDescent="0.3">
      <c r="A43" s="1">
        <v>1497</v>
      </c>
      <c r="B43">
        <v>42</v>
      </c>
      <c r="C43">
        <v>16</v>
      </c>
    </row>
    <row r="44" spans="1:3" x14ac:dyDescent="0.3">
      <c r="A44" s="1">
        <v>1497</v>
      </c>
      <c r="B44">
        <v>42</v>
      </c>
      <c r="C44">
        <v>16</v>
      </c>
    </row>
    <row r="45" spans="1:3" x14ac:dyDescent="0.3">
      <c r="A45" s="1">
        <v>1497</v>
      </c>
      <c r="B45">
        <v>42</v>
      </c>
      <c r="C45">
        <v>16</v>
      </c>
    </row>
    <row r="46" spans="1:3" x14ac:dyDescent="0.3">
      <c r="A46" s="1">
        <v>1497</v>
      </c>
      <c r="B46">
        <v>60</v>
      </c>
      <c r="C46">
        <v>16</v>
      </c>
    </row>
    <row r="47" spans="1:3" x14ac:dyDescent="0.3">
      <c r="A47" s="1">
        <v>1497</v>
      </c>
      <c r="B47">
        <v>60</v>
      </c>
      <c r="C47">
        <v>16</v>
      </c>
    </row>
    <row r="48" spans="1:3" x14ac:dyDescent="0.3">
      <c r="A48" s="1">
        <v>1497</v>
      </c>
      <c r="B48">
        <v>60</v>
      </c>
      <c r="C48">
        <v>16</v>
      </c>
    </row>
    <row r="49" spans="1:3" x14ac:dyDescent="0.3">
      <c r="A49" s="1">
        <v>1497</v>
      </c>
      <c r="B49">
        <v>60</v>
      </c>
      <c r="C49">
        <v>16</v>
      </c>
    </row>
    <row r="50" spans="1:3" x14ac:dyDescent="0.3">
      <c r="A50" s="1">
        <v>1497</v>
      </c>
      <c r="B50">
        <v>60</v>
      </c>
      <c r="C50">
        <v>16</v>
      </c>
    </row>
    <row r="51" spans="1:3" x14ac:dyDescent="0.3">
      <c r="A51" s="1">
        <v>2179</v>
      </c>
      <c r="B51">
        <v>60</v>
      </c>
      <c r="C51">
        <v>18.489999999999998</v>
      </c>
    </row>
    <row r="52" spans="1:3" x14ac:dyDescent="0.3">
      <c r="A52" s="1">
        <v>2179</v>
      </c>
      <c r="B52">
        <v>60</v>
      </c>
      <c r="C52">
        <v>18.489999999999998</v>
      </c>
    </row>
    <row r="53" spans="1:3" x14ac:dyDescent="0.3">
      <c r="A53" s="1">
        <v>2179</v>
      </c>
      <c r="B53">
        <v>60</v>
      </c>
      <c r="C53">
        <v>18.489999999999998</v>
      </c>
    </row>
    <row r="54" spans="1:3" x14ac:dyDescent="0.3">
      <c r="A54" s="1">
        <v>1497</v>
      </c>
      <c r="B54">
        <v>45</v>
      </c>
      <c r="C54">
        <v>16</v>
      </c>
    </row>
    <row r="55" spans="1:3" x14ac:dyDescent="0.3">
      <c r="A55" s="1">
        <v>1497</v>
      </c>
      <c r="B55">
        <v>45</v>
      </c>
      <c r="C55">
        <v>16</v>
      </c>
    </row>
    <row r="56" spans="1:3" x14ac:dyDescent="0.3">
      <c r="A56" s="1">
        <v>1497</v>
      </c>
      <c r="B56">
        <v>45</v>
      </c>
      <c r="C56">
        <v>16</v>
      </c>
    </row>
    <row r="57" spans="1:3" x14ac:dyDescent="0.3">
      <c r="A57" s="1">
        <v>1497</v>
      </c>
      <c r="B57">
        <v>45</v>
      </c>
      <c r="C57">
        <v>16</v>
      </c>
    </row>
    <row r="58" spans="1:3" x14ac:dyDescent="0.3">
      <c r="A58" s="1">
        <v>1497</v>
      </c>
      <c r="B58">
        <v>45</v>
      </c>
      <c r="C58">
        <v>16</v>
      </c>
    </row>
    <row r="59" spans="1:3" x14ac:dyDescent="0.3">
      <c r="A59" s="1">
        <v>1497</v>
      </c>
      <c r="B59">
        <v>45</v>
      </c>
      <c r="C59">
        <v>16</v>
      </c>
    </row>
    <row r="60" spans="1:3" x14ac:dyDescent="0.3">
      <c r="A60" s="1">
        <v>1497</v>
      </c>
      <c r="B60">
        <v>45</v>
      </c>
      <c r="C60">
        <v>16</v>
      </c>
    </row>
    <row r="61" spans="1:3" x14ac:dyDescent="0.3">
      <c r="A61" s="1">
        <v>1497</v>
      </c>
      <c r="B61">
        <v>45</v>
      </c>
      <c r="C61">
        <v>16</v>
      </c>
    </row>
    <row r="62" spans="1:3" x14ac:dyDescent="0.3">
      <c r="A62" s="1">
        <v>1497</v>
      </c>
      <c r="B62">
        <v>60</v>
      </c>
      <c r="C62">
        <v>11.5</v>
      </c>
    </row>
    <row r="63" spans="1:3" x14ac:dyDescent="0.3">
      <c r="A63" s="1">
        <v>2179</v>
      </c>
      <c r="B63">
        <v>80</v>
      </c>
      <c r="C63">
        <v>8.1</v>
      </c>
    </row>
    <row r="64" spans="1:3" x14ac:dyDescent="0.3">
      <c r="A64" s="1">
        <v>2179</v>
      </c>
      <c r="B64">
        <v>80</v>
      </c>
      <c r="C64">
        <v>9.4</v>
      </c>
    </row>
    <row r="65" spans="1:3" x14ac:dyDescent="0.3">
      <c r="A65" s="1">
        <v>2179</v>
      </c>
      <c r="B65">
        <v>60</v>
      </c>
      <c r="C65">
        <v>11.5</v>
      </c>
    </row>
    <row r="66" spans="1:3" x14ac:dyDescent="0.3">
      <c r="A66" s="1">
        <v>2179</v>
      </c>
      <c r="B66">
        <v>60</v>
      </c>
      <c r="C66">
        <v>11.5</v>
      </c>
    </row>
    <row r="67" spans="1:3" x14ac:dyDescent="0.3">
      <c r="A67" s="1">
        <v>2179</v>
      </c>
      <c r="B67">
        <v>60</v>
      </c>
      <c r="C67">
        <v>11.5</v>
      </c>
    </row>
    <row r="68" spans="1:3" x14ac:dyDescent="0.3">
      <c r="A68" s="1">
        <v>2179</v>
      </c>
      <c r="B68">
        <v>60</v>
      </c>
      <c r="C68">
        <v>11.5</v>
      </c>
    </row>
    <row r="69" spans="1:3" x14ac:dyDescent="0.3">
      <c r="A69" s="1">
        <v>2179</v>
      </c>
      <c r="B69">
        <v>60</v>
      </c>
      <c r="C69">
        <v>11.5</v>
      </c>
    </row>
    <row r="70" spans="1:3" x14ac:dyDescent="0.3">
      <c r="A70" s="1">
        <v>2179</v>
      </c>
      <c r="B70">
        <v>60</v>
      </c>
      <c r="C70">
        <v>11.5</v>
      </c>
    </row>
    <row r="71" spans="1:3" x14ac:dyDescent="0.3">
      <c r="A71" s="1">
        <v>2179</v>
      </c>
      <c r="B71">
        <v>70</v>
      </c>
      <c r="C71">
        <v>16</v>
      </c>
    </row>
    <row r="72" spans="1:3" x14ac:dyDescent="0.3">
      <c r="A72" s="1">
        <v>2179</v>
      </c>
      <c r="B72">
        <v>70</v>
      </c>
      <c r="C72">
        <v>16</v>
      </c>
    </row>
    <row r="73" spans="1:3" x14ac:dyDescent="0.3">
      <c r="A73" s="1">
        <v>2179</v>
      </c>
      <c r="B73">
        <v>70</v>
      </c>
      <c r="C73">
        <v>16</v>
      </c>
    </row>
    <row r="74" spans="1:3" x14ac:dyDescent="0.3">
      <c r="A74" s="1">
        <v>2179</v>
      </c>
      <c r="B74">
        <v>70</v>
      </c>
      <c r="C74">
        <v>16</v>
      </c>
    </row>
    <row r="75" spans="1:3" x14ac:dyDescent="0.3">
      <c r="A75" s="1">
        <v>2179</v>
      </c>
      <c r="B75">
        <v>70</v>
      </c>
      <c r="C75">
        <v>16</v>
      </c>
    </row>
    <row r="76" spans="1:3" x14ac:dyDescent="0.3">
      <c r="A76" s="1">
        <v>2179</v>
      </c>
      <c r="B76">
        <v>70</v>
      </c>
      <c r="C76">
        <v>16</v>
      </c>
    </row>
    <row r="77" spans="1:3" x14ac:dyDescent="0.3">
      <c r="A77" s="1">
        <v>2179</v>
      </c>
      <c r="B77">
        <v>70</v>
      </c>
      <c r="C77">
        <v>16</v>
      </c>
    </row>
    <row r="78" spans="1:3" x14ac:dyDescent="0.3">
      <c r="A78" s="1">
        <v>2179</v>
      </c>
      <c r="B78">
        <v>70</v>
      </c>
      <c r="C78">
        <v>16</v>
      </c>
    </row>
    <row r="79" spans="1:3" x14ac:dyDescent="0.3">
      <c r="A79" s="1">
        <v>2179</v>
      </c>
      <c r="B79">
        <v>70</v>
      </c>
      <c r="C79">
        <v>16</v>
      </c>
    </row>
    <row r="80" spans="1:3" x14ac:dyDescent="0.3">
      <c r="A80" s="1">
        <v>2179</v>
      </c>
      <c r="B80">
        <v>70</v>
      </c>
      <c r="C80">
        <v>16</v>
      </c>
    </row>
    <row r="81" spans="1:3" x14ac:dyDescent="0.3">
      <c r="A81" s="1">
        <v>2179</v>
      </c>
      <c r="B81">
        <v>70</v>
      </c>
      <c r="C81">
        <v>16</v>
      </c>
    </row>
    <row r="82" spans="1:3" x14ac:dyDescent="0.3">
      <c r="A82" s="1">
        <v>2179</v>
      </c>
      <c r="B82">
        <v>70</v>
      </c>
      <c r="C82">
        <v>16</v>
      </c>
    </row>
    <row r="83" spans="1:3" x14ac:dyDescent="0.3">
      <c r="A83" s="1">
        <v>2179</v>
      </c>
      <c r="B83">
        <v>70</v>
      </c>
      <c r="C83">
        <v>16</v>
      </c>
    </row>
    <row r="84" spans="1:3" x14ac:dyDescent="0.3">
      <c r="A84" s="1">
        <v>2179</v>
      </c>
      <c r="B84">
        <v>70</v>
      </c>
      <c r="C84">
        <v>16</v>
      </c>
    </row>
    <row r="85" spans="1:3" x14ac:dyDescent="0.3">
      <c r="A85" s="1">
        <v>2179</v>
      </c>
      <c r="B85">
        <v>70</v>
      </c>
      <c r="C85">
        <v>16</v>
      </c>
    </row>
    <row r="86" spans="1:3" x14ac:dyDescent="0.3">
      <c r="A86" s="1">
        <v>2179</v>
      </c>
      <c r="B86">
        <v>70</v>
      </c>
      <c r="C86">
        <v>16</v>
      </c>
    </row>
    <row r="87" spans="1:3" x14ac:dyDescent="0.3">
      <c r="A87" s="1">
        <v>2179</v>
      </c>
      <c r="B87">
        <v>70</v>
      </c>
      <c r="C87">
        <v>16</v>
      </c>
    </row>
    <row r="88" spans="1:3" x14ac:dyDescent="0.3">
      <c r="A88" s="1">
        <v>2179</v>
      </c>
      <c r="B88">
        <v>70</v>
      </c>
      <c r="C88">
        <v>16</v>
      </c>
    </row>
    <row r="89" spans="1:3" x14ac:dyDescent="0.3">
      <c r="A89" s="1">
        <v>2179</v>
      </c>
      <c r="B89">
        <v>70</v>
      </c>
      <c r="C89">
        <v>16</v>
      </c>
    </row>
    <row r="90" spans="1:3" x14ac:dyDescent="0.3">
      <c r="A90" s="1">
        <v>2179</v>
      </c>
      <c r="B90">
        <v>70</v>
      </c>
      <c r="C90">
        <v>16</v>
      </c>
    </row>
    <row r="91" spans="1:3" x14ac:dyDescent="0.3">
      <c r="A91" s="1">
        <v>2179</v>
      </c>
      <c r="B91">
        <v>70</v>
      </c>
      <c r="C91">
        <v>16</v>
      </c>
    </row>
    <row r="92" spans="1:3" x14ac:dyDescent="0.3">
      <c r="A92" s="1">
        <v>1497</v>
      </c>
      <c r="B92">
        <v>60</v>
      </c>
      <c r="C92">
        <v>11</v>
      </c>
    </row>
    <row r="93" spans="1:3" x14ac:dyDescent="0.3">
      <c r="A93" s="1">
        <v>1497</v>
      </c>
      <c r="B93">
        <v>60</v>
      </c>
      <c r="C93">
        <v>11</v>
      </c>
    </row>
    <row r="94" spans="1:3" x14ac:dyDescent="0.3">
      <c r="A94" s="1">
        <v>1497</v>
      </c>
      <c r="B94">
        <v>60</v>
      </c>
      <c r="C94">
        <v>11</v>
      </c>
    </row>
    <row r="95" spans="1:3" x14ac:dyDescent="0.3">
      <c r="A95" s="1">
        <v>1493</v>
      </c>
      <c r="B95">
        <v>60</v>
      </c>
      <c r="C95">
        <v>18.489999999999998</v>
      </c>
    </row>
    <row r="96" spans="1:3" x14ac:dyDescent="0.3">
      <c r="A96" s="1">
        <v>1493</v>
      </c>
      <c r="B96">
        <v>60</v>
      </c>
      <c r="C96">
        <v>18.489999999999998</v>
      </c>
    </row>
    <row r="97" spans="1:3" x14ac:dyDescent="0.3">
      <c r="A97" s="1">
        <v>1493</v>
      </c>
      <c r="B97">
        <v>60</v>
      </c>
      <c r="C97">
        <v>18.489999999999998</v>
      </c>
    </row>
    <row r="98" spans="1:3" x14ac:dyDescent="0.3">
      <c r="A98" s="1">
        <v>1493</v>
      </c>
      <c r="B98">
        <v>60</v>
      </c>
      <c r="C98">
        <v>18.489999999999998</v>
      </c>
    </row>
    <row r="99" spans="1:3" x14ac:dyDescent="0.3">
      <c r="A99" s="1">
        <v>1493</v>
      </c>
      <c r="B99">
        <v>60</v>
      </c>
      <c r="C99">
        <v>18.489999999999998</v>
      </c>
    </row>
    <row r="100" spans="1:3" x14ac:dyDescent="0.3">
      <c r="A100" s="1">
        <v>1493</v>
      </c>
      <c r="B100">
        <v>60</v>
      </c>
      <c r="C100">
        <v>18.489999999999998</v>
      </c>
    </row>
    <row r="101" spans="1:3" x14ac:dyDescent="0.3">
      <c r="A101" s="1">
        <v>1493</v>
      </c>
      <c r="B101">
        <v>60</v>
      </c>
      <c r="C101">
        <v>18.489999999999998</v>
      </c>
    </row>
    <row r="102" spans="1:3" x14ac:dyDescent="0.3">
      <c r="A102" s="1">
        <v>1497</v>
      </c>
      <c r="B102">
        <v>55</v>
      </c>
      <c r="C102">
        <v>10.7</v>
      </c>
    </row>
    <row r="103" spans="1:3" x14ac:dyDescent="0.3">
      <c r="A103" s="1">
        <v>1497</v>
      </c>
      <c r="B103">
        <v>55</v>
      </c>
      <c r="C103">
        <v>10.3</v>
      </c>
    </row>
    <row r="104" spans="1:3" x14ac:dyDescent="0.3">
      <c r="A104" s="1">
        <v>2179</v>
      </c>
      <c r="B104">
        <v>55</v>
      </c>
      <c r="C104">
        <v>11.4</v>
      </c>
    </row>
    <row r="105" spans="1:3" x14ac:dyDescent="0.3">
      <c r="A105" s="1">
        <v>2179</v>
      </c>
      <c r="B105">
        <v>55</v>
      </c>
      <c r="C105">
        <v>11.4</v>
      </c>
    </row>
    <row r="106" spans="1:3" x14ac:dyDescent="0.3">
      <c r="A106" s="1">
        <v>2179</v>
      </c>
      <c r="B106">
        <v>55</v>
      </c>
      <c r="C106">
        <v>11.4</v>
      </c>
    </row>
    <row r="107" spans="1:3" x14ac:dyDescent="0.3">
      <c r="A107" s="1">
        <v>1497</v>
      </c>
      <c r="B107">
        <v>60</v>
      </c>
      <c r="C107">
        <v>9.4</v>
      </c>
    </row>
    <row r="108" spans="1:3" x14ac:dyDescent="0.3">
      <c r="A108" s="1">
        <v>1497</v>
      </c>
      <c r="B108">
        <v>60</v>
      </c>
      <c r="C108">
        <v>12.3</v>
      </c>
    </row>
    <row r="109" spans="1:3" x14ac:dyDescent="0.3">
      <c r="A109" s="1">
        <v>1497</v>
      </c>
      <c r="B109">
        <v>60</v>
      </c>
      <c r="C109">
        <v>12.3</v>
      </c>
    </row>
    <row r="110" spans="1:3" x14ac:dyDescent="0.3">
      <c r="A110" s="1">
        <v>1497</v>
      </c>
      <c r="B110">
        <v>60</v>
      </c>
      <c r="C110">
        <v>9.4</v>
      </c>
    </row>
    <row r="111" spans="1:3" x14ac:dyDescent="0.3">
      <c r="A111" s="1">
        <v>1497</v>
      </c>
      <c r="B111">
        <v>60</v>
      </c>
      <c r="C111">
        <v>9.4</v>
      </c>
    </row>
    <row r="112" spans="1:3" x14ac:dyDescent="0.3">
      <c r="A112" s="1">
        <v>1493</v>
      </c>
      <c r="B112">
        <v>60</v>
      </c>
      <c r="C112">
        <v>13.8</v>
      </c>
    </row>
    <row r="113" spans="1:3" x14ac:dyDescent="0.3">
      <c r="A113" s="1">
        <v>1493</v>
      </c>
      <c r="B113">
        <v>60</v>
      </c>
      <c r="C113">
        <v>13.8</v>
      </c>
    </row>
    <row r="114" spans="1:3" x14ac:dyDescent="0.3">
      <c r="A114" s="1">
        <v>1493</v>
      </c>
      <c r="B114">
        <v>60</v>
      </c>
      <c r="C114">
        <v>13.8</v>
      </c>
    </row>
    <row r="115" spans="1:3" x14ac:dyDescent="0.3">
      <c r="A115" s="1">
        <v>1493</v>
      </c>
      <c r="B115">
        <v>60</v>
      </c>
      <c r="C115">
        <v>13.8</v>
      </c>
    </row>
    <row r="116" spans="1:3" x14ac:dyDescent="0.3">
      <c r="A116" s="1">
        <v>1493</v>
      </c>
      <c r="B116">
        <v>60</v>
      </c>
      <c r="C116">
        <v>12.8</v>
      </c>
    </row>
    <row r="117" spans="1:3" x14ac:dyDescent="0.3">
      <c r="A117" s="1">
        <v>1493</v>
      </c>
      <c r="B117">
        <v>60</v>
      </c>
      <c r="C117">
        <v>12.8</v>
      </c>
    </row>
    <row r="118" spans="1:3" x14ac:dyDescent="0.3">
      <c r="A118" s="1">
        <v>1461</v>
      </c>
      <c r="B118">
        <v>50</v>
      </c>
      <c r="C118">
        <v>18</v>
      </c>
    </row>
    <row r="119" spans="1:3" x14ac:dyDescent="0.3">
      <c r="A119" s="1">
        <v>1461</v>
      </c>
      <c r="B119">
        <v>50</v>
      </c>
      <c r="C119">
        <v>18</v>
      </c>
    </row>
    <row r="120" spans="1:3" x14ac:dyDescent="0.3">
      <c r="A120" s="1">
        <v>1461</v>
      </c>
      <c r="B120">
        <v>50</v>
      </c>
      <c r="C120">
        <v>18</v>
      </c>
    </row>
  </sheetData>
  <conditionalFormatting sqref="A121:A1048576">
    <cfRule type="cellIs" dxfId="11" priority="5" operator="lessThan">
      <formula>384</formula>
    </cfRule>
    <cfRule type="cellIs" dxfId="10" priority="6" operator="greaterThan">
      <formula>3256</formula>
    </cfRule>
  </conditionalFormatting>
  <conditionalFormatting sqref="B121:B1048576">
    <cfRule type="cellIs" dxfId="9" priority="3" operator="lessThan">
      <formula>15</formula>
    </cfRule>
    <cfRule type="cellIs" dxfId="8" priority="4" operator="greaterThan">
      <formula>87</formula>
    </cfRule>
  </conditionalFormatting>
  <conditionalFormatting sqref="C121:C1048576">
    <cfRule type="cellIs" dxfId="7" priority="1" operator="lessThan">
      <formula>4</formula>
    </cfRule>
    <cfRule type="cellIs" dxfId="6" priority="2" operator="greaterThan">
      <formula>26.4</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07373-5BE8-42AE-96A6-4D90ABC5D39D}">
  <dimension ref="A1:C120"/>
  <sheetViews>
    <sheetView topLeftCell="C13" workbookViewId="0">
      <selection activeCell="N20" sqref="N20"/>
    </sheetView>
  </sheetViews>
  <sheetFormatPr defaultRowHeight="14.4" x14ac:dyDescent="0.3"/>
  <cols>
    <col min="1" max="1" width="12.88671875" bestFit="1" customWidth="1"/>
    <col min="2" max="2" width="22.88671875" bestFit="1" customWidth="1"/>
    <col min="3" max="3" width="20.77734375" bestFit="1" customWidth="1"/>
  </cols>
  <sheetData>
    <row r="1" spans="1:3" x14ac:dyDescent="0.3">
      <c r="A1" t="s">
        <v>4</v>
      </c>
      <c r="B1" t="s">
        <v>11</v>
      </c>
      <c r="C1" t="s">
        <v>18</v>
      </c>
    </row>
    <row r="2" spans="1:3" x14ac:dyDescent="0.3">
      <c r="A2" s="1">
        <v>1461</v>
      </c>
      <c r="B2">
        <v>50</v>
      </c>
      <c r="C2">
        <v>18</v>
      </c>
    </row>
    <row r="3" spans="1:3" x14ac:dyDescent="0.3">
      <c r="A3" s="1">
        <v>1461</v>
      </c>
      <c r="B3">
        <v>50</v>
      </c>
      <c r="C3">
        <v>18</v>
      </c>
    </row>
    <row r="4" spans="1:3" x14ac:dyDescent="0.3">
      <c r="A4" s="1">
        <v>1461</v>
      </c>
      <c r="B4">
        <v>50</v>
      </c>
      <c r="C4">
        <v>18</v>
      </c>
    </row>
    <row r="5" spans="1:3" x14ac:dyDescent="0.3">
      <c r="A5" s="1">
        <v>2157</v>
      </c>
      <c r="B5">
        <v>70</v>
      </c>
      <c r="C5">
        <v>16</v>
      </c>
    </row>
    <row r="6" spans="1:3" x14ac:dyDescent="0.3">
      <c r="A6" s="1">
        <v>2157</v>
      </c>
      <c r="B6">
        <v>70</v>
      </c>
      <c r="C6">
        <v>16</v>
      </c>
    </row>
    <row r="7" spans="1:3" x14ac:dyDescent="0.3">
      <c r="A7" s="1">
        <v>1198</v>
      </c>
      <c r="B7">
        <v>35</v>
      </c>
      <c r="C7">
        <v>15.5</v>
      </c>
    </row>
    <row r="8" spans="1:3" x14ac:dyDescent="0.3">
      <c r="A8" s="1">
        <v>1198</v>
      </c>
      <c r="B8">
        <v>35</v>
      </c>
      <c r="C8">
        <v>15.5</v>
      </c>
    </row>
    <row r="9" spans="1:3" x14ac:dyDescent="0.3">
      <c r="A9" s="1">
        <v>1198</v>
      </c>
      <c r="B9">
        <v>35</v>
      </c>
      <c r="C9">
        <v>22.25</v>
      </c>
    </row>
    <row r="10" spans="1:3" x14ac:dyDescent="0.3">
      <c r="A10" s="1">
        <v>1198</v>
      </c>
      <c r="B10">
        <v>35</v>
      </c>
      <c r="C10">
        <v>22.25</v>
      </c>
    </row>
    <row r="11" spans="1:3" x14ac:dyDescent="0.3">
      <c r="A11" s="1">
        <v>1198</v>
      </c>
      <c r="B11">
        <v>35</v>
      </c>
      <c r="C11">
        <v>22.25</v>
      </c>
    </row>
    <row r="12" spans="1:3" x14ac:dyDescent="0.3">
      <c r="A12" s="1">
        <v>1198</v>
      </c>
      <c r="B12">
        <v>35</v>
      </c>
      <c r="C12">
        <v>15.5</v>
      </c>
    </row>
    <row r="13" spans="1:3" x14ac:dyDescent="0.3">
      <c r="A13" s="1">
        <v>1198</v>
      </c>
      <c r="B13">
        <v>35</v>
      </c>
      <c r="C13">
        <v>15.5</v>
      </c>
    </row>
    <row r="14" spans="1:3" x14ac:dyDescent="0.3">
      <c r="A14" s="1">
        <v>1198</v>
      </c>
      <c r="B14">
        <v>35</v>
      </c>
      <c r="C14">
        <v>22.25</v>
      </c>
    </row>
    <row r="15" spans="1:3" x14ac:dyDescent="0.3">
      <c r="A15" s="1">
        <v>1198</v>
      </c>
      <c r="B15">
        <v>35</v>
      </c>
      <c r="C15">
        <v>15.5</v>
      </c>
    </row>
    <row r="16" spans="1:3" x14ac:dyDescent="0.3">
      <c r="A16" s="1">
        <v>1198</v>
      </c>
      <c r="B16">
        <v>35</v>
      </c>
      <c r="C16">
        <v>22.25</v>
      </c>
    </row>
    <row r="17" spans="1:3" x14ac:dyDescent="0.3">
      <c r="A17" s="1">
        <v>1198</v>
      </c>
      <c r="B17">
        <v>35</v>
      </c>
      <c r="C17">
        <v>15.5</v>
      </c>
    </row>
    <row r="18" spans="1:3" x14ac:dyDescent="0.3">
      <c r="A18" s="1">
        <v>1198</v>
      </c>
      <c r="B18">
        <v>35</v>
      </c>
      <c r="C18">
        <v>22.25</v>
      </c>
    </row>
    <row r="19" spans="1:3" x14ac:dyDescent="0.3">
      <c r="A19" s="1">
        <v>1198</v>
      </c>
      <c r="B19">
        <v>35</v>
      </c>
      <c r="C19">
        <v>15.5</v>
      </c>
    </row>
    <row r="20" spans="1:3" x14ac:dyDescent="0.3">
      <c r="A20" s="1">
        <v>1198</v>
      </c>
      <c r="B20">
        <v>35</v>
      </c>
      <c r="C20">
        <v>15.5</v>
      </c>
    </row>
    <row r="21" spans="1:3" x14ac:dyDescent="0.3">
      <c r="A21" s="1">
        <v>1198</v>
      </c>
      <c r="B21">
        <v>35</v>
      </c>
      <c r="C21">
        <v>15.5</v>
      </c>
    </row>
    <row r="22" spans="1:3" x14ac:dyDescent="0.3">
      <c r="A22" s="1">
        <v>1198</v>
      </c>
      <c r="B22">
        <v>35</v>
      </c>
      <c r="C22">
        <v>22.25</v>
      </c>
    </row>
    <row r="23" spans="1:3" x14ac:dyDescent="0.3">
      <c r="A23" s="1">
        <v>1198</v>
      </c>
      <c r="B23">
        <v>35</v>
      </c>
      <c r="C23">
        <v>22.25</v>
      </c>
    </row>
    <row r="24" spans="1:3" x14ac:dyDescent="0.3">
      <c r="A24" s="1">
        <v>1198</v>
      </c>
      <c r="B24">
        <v>35</v>
      </c>
      <c r="C24">
        <v>22.25</v>
      </c>
    </row>
    <row r="25" spans="1:3" x14ac:dyDescent="0.3">
      <c r="A25" s="1">
        <v>1198</v>
      </c>
      <c r="B25">
        <v>35</v>
      </c>
      <c r="C25">
        <v>22.25</v>
      </c>
    </row>
    <row r="26" spans="1:3" x14ac:dyDescent="0.3">
      <c r="A26" s="1">
        <v>1198</v>
      </c>
      <c r="B26">
        <v>35</v>
      </c>
      <c r="C26">
        <v>22.25</v>
      </c>
    </row>
    <row r="27" spans="1:3" x14ac:dyDescent="0.3">
      <c r="A27" s="1">
        <v>1198</v>
      </c>
      <c r="B27">
        <v>35</v>
      </c>
      <c r="C27">
        <v>15.5</v>
      </c>
    </row>
    <row r="28" spans="1:3" x14ac:dyDescent="0.3">
      <c r="A28" s="1">
        <v>1198</v>
      </c>
      <c r="B28">
        <v>35</v>
      </c>
      <c r="C28">
        <v>15.5</v>
      </c>
    </row>
    <row r="29" spans="1:3" x14ac:dyDescent="0.3">
      <c r="A29" s="1">
        <v>1493</v>
      </c>
      <c r="B29">
        <v>60</v>
      </c>
      <c r="C29">
        <v>12.4</v>
      </c>
    </row>
    <row r="30" spans="1:3" x14ac:dyDescent="0.3">
      <c r="A30" s="1">
        <v>1493</v>
      </c>
      <c r="B30">
        <v>60</v>
      </c>
      <c r="C30">
        <v>12.4</v>
      </c>
    </row>
    <row r="31" spans="1:3" x14ac:dyDescent="0.3">
      <c r="A31" s="1">
        <v>1493</v>
      </c>
      <c r="B31">
        <v>60</v>
      </c>
      <c r="C31">
        <v>12.4</v>
      </c>
    </row>
    <row r="32" spans="1:3" x14ac:dyDescent="0.3">
      <c r="A32" s="1">
        <v>1493</v>
      </c>
      <c r="B32">
        <v>60</v>
      </c>
      <c r="C32">
        <v>12.4</v>
      </c>
    </row>
    <row r="33" spans="1:3" x14ac:dyDescent="0.3">
      <c r="A33" s="1">
        <v>1497</v>
      </c>
      <c r="B33">
        <v>60</v>
      </c>
      <c r="C33">
        <v>9.4</v>
      </c>
    </row>
    <row r="34" spans="1:3" x14ac:dyDescent="0.3">
      <c r="A34" s="1">
        <v>1497</v>
      </c>
      <c r="B34">
        <v>60</v>
      </c>
      <c r="C34">
        <v>12.4</v>
      </c>
    </row>
    <row r="35" spans="1:3" x14ac:dyDescent="0.3">
      <c r="A35" s="1">
        <v>1197</v>
      </c>
      <c r="B35">
        <v>42</v>
      </c>
      <c r="C35">
        <v>16</v>
      </c>
    </row>
    <row r="36" spans="1:3" x14ac:dyDescent="0.3">
      <c r="A36" s="1">
        <v>1197</v>
      </c>
      <c r="B36">
        <v>42</v>
      </c>
      <c r="C36">
        <v>16</v>
      </c>
    </row>
    <row r="37" spans="1:3" x14ac:dyDescent="0.3">
      <c r="A37" s="1">
        <v>1197</v>
      </c>
      <c r="B37">
        <v>42</v>
      </c>
      <c r="C37">
        <v>16</v>
      </c>
    </row>
    <row r="38" spans="1:3" x14ac:dyDescent="0.3">
      <c r="A38" s="1">
        <v>1197</v>
      </c>
      <c r="B38">
        <v>42</v>
      </c>
      <c r="C38">
        <v>16</v>
      </c>
    </row>
    <row r="39" spans="1:3" x14ac:dyDescent="0.3">
      <c r="A39" s="1">
        <v>1497</v>
      </c>
      <c r="B39">
        <v>42</v>
      </c>
      <c r="C39">
        <v>16</v>
      </c>
    </row>
    <row r="40" spans="1:3" x14ac:dyDescent="0.3">
      <c r="A40" s="1">
        <v>1497</v>
      </c>
      <c r="B40">
        <v>42</v>
      </c>
      <c r="C40">
        <v>16</v>
      </c>
    </row>
    <row r="41" spans="1:3" x14ac:dyDescent="0.3">
      <c r="A41" s="1">
        <v>1497</v>
      </c>
      <c r="B41">
        <v>42</v>
      </c>
      <c r="C41">
        <v>16</v>
      </c>
    </row>
    <row r="42" spans="1:3" x14ac:dyDescent="0.3">
      <c r="A42" s="1">
        <v>1497</v>
      </c>
      <c r="B42">
        <v>42</v>
      </c>
      <c r="C42">
        <v>16</v>
      </c>
    </row>
    <row r="43" spans="1:3" x14ac:dyDescent="0.3">
      <c r="A43" s="1">
        <v>1497</v>
      </c>
      <c r="B43">
        <v>42</v>
      </c>
      <c r="C43">
        <v>16</v>
      </c>
    </row>
    <row r="44" spans="1:3" x14ac:dyDescent="0.3">
      <c r="A44" s="1">
        <v>1497</v>
      </c>
      <c r="B44">
        <v>42</v>
      </c>
      <c r="C44">
        <v>16</v>
      </c>
    </row>
    <row r="45" spans="1:3" x14ac:dyDescent="0.3">
      <c r="A45" s="1">
        <v>1497</v>
      </c>
      <c r="B45">
        <v>42</v>
      </c>
      <c r="C45">
        <v>16</v>
      </c>
    </row>
    <row r="46" spans="1:3" x14ac:dyDescent="0.3">
      <c r="A46" s="1">
        <v>1497</v>
      </c>
      <c r="B46">
        <v>60</v>
      </c>
      <c r="C46">
        <v>16</v>
      </c>
    </row>
    <row r="47" spans="1:3" x14ac:dyDescent="0.3">
      <c r="A47" s="1">
        <v>1497</v>
      </c>
      <c r="B47">
        <v>60</v>
      </c>
      <c r="C47">
        <v>16</v>
      </c>
    </row>
    <row r="48" spans="1:3" x14ac:dyDescent="0.3">
      <c r="A48" s="1">
        <v>1497</v>
      </c>
      <c r="B48">
        <v>60</v>
      </c>
      <c r="C48">
        <v>16</v>
      </c>
    </row>
    <row r="49" spans="1:3" x14ac:dyDescent="0.3">
      <c r="A49" s="1">
        <v>1497</v>
      </c>
      <c r="B49">
        <v>60</v>
      </c>
      <c r="C49">
        <v>16</v>
      </c>
    </row>
    <row r="50" spans="1:3" x14ac:dyDescent="0.3">
      <c r="A50" s="1">
        <v>1497</v>
      </c>
      <c r="B50">
        <v>60</v>
      </c>
      <c r="C50">
        <v>16</v>
      </c>
    </row>
    <row r="51" spans="1:3" x14ac:dyDescent="0.3">
      <c r="A51" s="1">
        <v>2179</v>
      </c>
      <c r="B51">
        <v>60</v>
      </c>
      <c r="C51">
        <v>18.489999999999998</v>
      </c>
    </row>
    <row r="52" spans="1:3" x14ac:dyDescent="0.3">
      <c r="A52" s="1">
        <v>2179</v>
      </c>
      <c r="B52">
        <v>60</v>
      </c>
      <c r="C52">
        <v>18.489999999999998</v>
      </c>
    </row>
    <row r="53" spans="1:3" x14ac:dyDescent="0.3">
      <c r="A53" s="1">
        <v>2179</v>
      </c>
      <c r="B53">
        <v>60</v>
      </c>
      <c r="C53">
        <v>18.489999999999998</v>
      </c>
    </row>
    <row r="54" spans="1:3" x14ac:dyDescent="0.3">
      <c r="A54" s="1">
        <v>1497</v>
      </c>
      <c r="B54">
        <v>45</v>
      </c>
      <c r="C54">
        <v>16</v>
      </c>
    </row>
    <row r="55" spans="1:3" x14ac:dyDescent="0.3">
      <c r="A55" s="1">
        <v>1497</v>
      </c>
      <c r="B55">
        <v>45</v>
      </c>
      <c r="C55">
        <v>16</v>
      </c>
    </row>
    <row r="56" spans="1:3" x14ac:dyDescent="0.3">
      <c r="A56" s="1">
        <v>1497</v>
      </c>
      <c r="B56">
        <v>45</v>
      </c>
      <c r="C56">
        <v>16</v>
      </c>
    </row>
    <row r="57" spans="1:3" x14ac:dyDescent="0.3">
      <c r="A57" s="1">
        <v>1497</v>
      </c>
      <c r="B57">
        <v>45</v>
      </c>
      <c r="C57">
        <v>16</v>
      </c>
    </row>
    <row r="58" spans="1:3" x14ac:dyDescent="0.3">
      <c r="A58" s="1">
        <v>1497</v>
      </c>
      <c r="B58">
        <v>45</v>
      </c>
      <c r="C58">
        <v>16</v>
      </c>
    </row>
    <row r="59" spans="1:3" x14ac:dyDescent="0.3">
      <c r="A59" s="1">
        <v>1497</v>
      </c>
      <c r="B59">
        <v>45</v>
      </c>
      <c r="C59">
        <v>16</v>
      </c>
    </row>
    <row r="60" spans="1:3" x14ac:dyDescent="0.3">
      <c r="A60" s="1">
        <v>1497</v>
      </c>
      <c r="B60">
        <v>45</v>
      </c>
      <c r="C60">
        <v>16</v>
      </c>
    </row>
    <row r="61" spans="1:3" x14ac:dyDescent="0.3">
      <c r="A61" s="1">
        <v>1497</v>
      </c>
      <c r="B61">
        <v>45</v>
      </c>
      <c r="C61">
        <v>16</v>
      </c>
    </row>
    <row r="62" spans="1:3" x14ac:dyDescent="0.3">
      <c r="A62" s="1">
        <v>1497</v>
      </c>
      <c r="B62">
        <v>60</v>
      </c>
      <c r="C62">
        <v>11.5</v>
      </c>
    </row>
    <row r="63" spans="1:3" x14ac:dyDescent="0.3">
      <c r="A63" s="1">
        <v>2179</v>
      </c>
      <c r="B63">
        <v>80</v>
      </c>
      <c r="C63">
        <v>8.1</v>
      </c>
    </row>
    <row r="64" spans="1:3" x14ac:dyDescent="0.3">
      <c r="A64" s="1">
        <v>2179</v>
      </c>
      <c r="B64">
        <v>80</v>
      </c>
      <c r="C64">
        <v>9.4</v>
      </c>
    </row>
    <row r="65" spans="1:3" x14ac:dyDescent="0.3">
      <c r="A65" s="1">
        <v>2179</v>
      </c>
      <c r="B65">
        <v>60</v>
      </c>
      <c r="C65">
        <v>11.5</v>
      </c>
    </row>
    <row r="66" spans="1:3" x14ac:dyDescent="0.3">
      <c r="A66" s="1">
        <v>2179</v>
      </c>
      <c r="B66">
        <v>60</v>
      </c>
      <c r="C66">
        <v>11.5</v>
      </c>
    </row>
    <row r="67" spans="1:3" x14ac:dyDescent="0.3">
      <c r="A67" s="1">
        <v>2179</v>
      </c>
      <c r="B67">
        <v>60</v>
      </c>
      <c r="C67">
        <v>11.5</v>
      </c>
    </row>
    <row r="68" spans="1:3" x14ac:dyDescent="0.3">
      <c r="A68" s="1">
        <v>2179</v>
      </c>
      <c r="B68">
        <v>60</v>
      </c>
      <c r="C68">
        <v>11.5</v>
      </c>
    </row>
    <row r="69" spans="1:3" x14ac:dyDescent="0.3">
      <c r="A69" s="1">
        <v>2179</v>
      </c>
      <c r="B69">
        <v>60</v>
      </c>
      <c r="C69">
        <v>11.5</v>
      </c>
    </row>
    <row r="70" spans="1:3" x14ac:dyDescent="0.3">
      <c r="A70" s="1">
        <v>2179</v>
      </c>
      <c r="B70">
        <v>60</v>
      </c>
      <c r="C70">
        <v>11.5</v>
      </c>
    </row>
    <row r="71" spans="1:3" x14ac:dyDescent="0.3">
      <c r="A71" s="1">
        <v>2179</v>
      </c>
      <c r="B71">
        <v>70</v>
      </c>
      <c r="C71">
        <v>16</v>
      </c>
    </row>
    <row r="72" spans="1:3" x14ac:dyDescent="0.3">
      <c r="A72" s="1">
        <v>2179</v>
      </c>
      <c r="B72">
        <v>70</v>
      </c>
      <c r="C72">
        <v>16</v>
      </c>
    </row>
    <row r="73" spans="1:3" x14ac:dyDescent="0.3">
      <c r="A73" s="1">
        <v>2179</v>
      </c>
      <c r="B73">
        <v>70</v>
      </c>
      <c r="C73">
        <v>16</v>
      </c>
    </row>
    <row r="74" spans="1:3" x14ac:dyDescent="0.3">
      <c r="A74" s="1">
        <v>2179</v>
      </c>
      <c r="B74">
        <v>70</v>
      </c>
      <c r="C74">
        <v>16</v>
      </c>
    </row>
    <row r="75" spans="1:3" x14ac:dyDescent="0.3">
      <c r="A75" s="1">
        <v>2179</v>
      </c>
      <c r="B75">
        <v>70</v>
      </c>
      <c r="C75">
        <v>16</v>
      </c>
    </row>
    <row r="76" spans="1:3" x14ac:dyDescent="0.3">
      <c r="A76" s="1">
        <v>2179</v>
      </c>
      <c r="B76">
        <v>70</v>
      </c>
      <c r="C76">
        <v>16</v>
      </c>
    </row>
    <row r="77" spans="1:3" x14ac:dyDescent="0.3">
      <c r="A77" s="1">
        <v>2179</v>
      </c>
      <c r="B77">
        <v>70</v>
      </c>
      <c r="C77">
        <v>16</v>
      </c>
    </row>
    <row r="78" spans="1:3" x14ac:dyDescent="0.3">
      <c r="A78" s="1">
        <v>2179</v>
      </c>
      <c r="B78">
        <v>70</v>
      </c>
      <c r="C78">
        <v>16</v>
      </c>
    </row>
    <row r="79" spans="1:3" x14ac:dyDescent="0.3">
      <c r="A79" s="1">
        <v>2179</v>
      </c>
      <c r="B79">
        <v>70</v>
      </c>
      <c r="C79">
        <v>16</v>
      </c>
    </row>
    <row r="80" spans="1:3" x14ac:dyDescent="0.3">
      <c r="A80" s="1">
        <v>2179</v>
      </c>
      <c r="B80">
        <v>70</v>
      </c>
      <c r="C80">
        <v>16</v>
      </c>
    </row>
    <row r="81" spans="1:3" x14ac:dyDescent="0.3">
      <c r="A81" s="1">
        <v>2179</v>
      </c>
      <c r="B81">
        <v>70</v>
      </c>
      <c r="C81">
        <v>16</v>
      </c>
    </row>
    <row r="82" spans="1:3" x14ac:dyDescent="0.3">
      <c r="A82" s="1">
        <v>2179</v>
      </c>
      <c r="B82">
        <v>70</v>
      </c>
      <c r="C82">
        <v>16</v>
      </c>
    </row>
    <row r="83" spans="1:3" x14ac:dyDescent="0.3">
      <c r="A83" s="1">
        <v>2179</v>
      </c>
      <c r="B83">
        <v>70</v>
      </c>
      <c r="C83">
        <v>16</v>
      </c>
    </row>
    <row r="84" spans="1:3" x14ac:dyDescent="0.3">
      <c r="A84" s="1">
        <v>2179</v>
      </c>
      <c r="B84">
        <v>70</v>
      </c>
      <c r="C84">
        <v>16</v>
      </c>
    </row>
    <row r="85" spans="1:3" x14ac:dyDescent="0.3">
      <c r="A85" s="1">
        <v>2179</v>
      </c>
      <c r="B85">
        <v>70</v>
      </c>
      <c r="C85">
        <v>16</v>
      </c>
    </row>
    <row r="86" spans="1:3" x14ac:dyDescent="0.3">
      <c r="A86" s="1">
        <v>2179</v>
      </c>
      <c r="B86">
        <v>70</v>
      </c>
      <c r="C86">
        <v>16</v>
      </c>
    </row>
    <row r="87" spans="1:3" x14ac:dyDescent="0.3">
      <c r="A87" s="1">
        <v>2179</v>
      </c>
      <c r="B87">
        <v>70</v>
      </c>
      <c r="C87">
        <v>16</v>
      </c>
    </row>
    <row r="88" spans="1:3" x14ac:dyDescent="0.3">
      <c r="A88" s="1">
        <v>2179</v>
      </c>
      <c r="B88">
        <v>70</v>
      </c>
      <c r="C88">
        <v>16</v>
      </c>
    </row>
    <row r="89" spans="1:3" x14ac:dyDescent="0.3">
      <c r="A89" s="1">
        <v>2179</v>
      </c>
      <c r="B89">
        <v>70</v>
      </c>
      <c r="C89">
        <v>16</v>
      </c>
    </row>
    <row r="90" spans="1:3" x14ac:dyDescent="0.3">
      <c r="A90" s="1">
        <v>2179</v>
      </c>
      <c r="B90">
        <v>70</v>
      </c>
      <c r="C90">
        <v>16</v>
      </c>
    </row>
    <row r="91" spans="1:3" x14ac:dyDescent="0.3">
      <c r="A91" s="1">
        <v>2179</v>
      </c>
      <c r="B91">
        <v>70</v>
      </c>
      <c r="C91">
        <v>16</v>
      </c>
    </row>
    <row r="92" spans="1:3" x14ac:dyDescent="0.3">
      <c r="A92" s="1">
        <v>1497</v>
      </c>
      <c r="B92">
        <v>60</v>
      </c>
      <c r="C92">
        <v>11</v>
      </c>
    </row>
    <row r="93" spans="1:3" x14ac:dyDescent="0.3">
      <c r="A93" s="1">
        <v>1497</v>
      </c>
      <c r="B93">
        <v>60</v>
      </c>
      <c r="C93">
        <v>11</v>
      </c>
    </row>
    <row r="94" spans="1:3" x14ac:dyDescent="0.3">
      <c r="A94" s="1">
        <v>1497</v>
      </c>
      <c r="B94">
        <v>60</v>
      </c>
      <c r="C94">
        <v>11</v>
      </c>
    </row>
    <row r="95" spans="1:3" x14ac:dyDescent="0.3">
      <c r="A95" s="1">
        <v>1493</v>
      </c>
      <c r="B95">
        <v>60</v>
      </c>
      <c r="C95">
        <v>18.489999999999998</v>
      </c>
    </row>
    <row r="96" spans="1:3" x14ac:dyDescent="0.3">
      <c r="A96" s="1">
        <v>1493</v>
      </c>
      <c r="B96">
        <v>60</v>
      </c>
      <c r="C96">
        <v>18.489999999999998</v>
      </c>
    </row>
    <row r="97" spans="1:3" x14ac:dyDescent="0.3">
      <c r="A97" s="1">
        <v>1493</v>
      </c>
      <c r="B97">
        <v>60</v>
      </c>
      <c r="C97">
        <v>18.489999999999998</v>
      </c>
    </row>
    <row r="98" spans="1:3" x14ac:dyDescent="0.3">
      <c r="A98" s="1">
        <v>1493</v>
      </c>
      <c r="B98">
        <v>60</v>
      </c>
      <c r="C98">
        <v>18.489999999999998</v>
      </c>
    </row>
    <row r="99" spans="1:3" x14ac:dyDescent="0.3">
      <c r="A99" s="1">
        <v>1493</v>
      </c>
      <c r="B99">
        <v>60</v>
      </c>
      <c r="C99">
        <v>18.489999999999998</v>
      </c>
    </row>
    <row r="100" spans="1:3" x14ac:dyDescent="0.3">
      <c r="A100" s="1">
        <v>1493</v>
      </c>
      <c r="B100">
        <v>60</v>
      </c>
      <c r="C100">
        <v>18.489999999999998</v>
      </c>
    </row>
    <row r="101" spans="1:3" x14ac:dyDescent="0.3">
      <c r="A101" s="1">
        <v>1493</v>
      </c>
      <c r="B101">
        <v>60</v>
      </c>
      <c r="C101">
        <v>18.489999999999998</v>
      </c>
    </row>
    <row r="102" spans="1:3" x14ac:dyDescent="0.3">
      <c r="A102" s="1">
        <v>1497</v>
      </c>
      <c r="B102">
        <v>55</v>
      </c>
      <c r="C102">
        <v>10.7</v>
      </c>
    </row>
    <row r="103" spans="1:3" x14ac:dyDescent="0.3">
      <c r="A103" s="1">
        <v>1497</v>
      </c>
      <c r="B103">
        <v>55</v>
      </c>
      <c r="C103">
        <v>10.3</v>
      </c>
    </row>
    <row r="104" spans="1:3" x14ac:dyDescent="0.3">
      <c r="A104" s="1">
        <v>2179</v>
      </c>
      <c r="B104">
        <v>55</v>
      </c>
      <c r="C104">
        <v>11.4</v>
      </c>
    </row>
    <row r="105" spans="1:3" x14ac:dyDescent="0.3">
      <c r="A105" s="1">
        <v>2179</v>
      </c>
      <c r="B105">
        <v>55</v>
      </c>
      <c r="C105">
        <v>11.4</v>
      </c>
    </row>
    <row r="106" spans="1:3" x14ac:dyDescent="0.3">
      <c r="A106" s="1">
        <v>2179</v>
      </c>
      <c r="B106">
        <v>55</v>
      </c>
      <c r="C106">
        <v>11.4</v>
      </c>
    </row>
    <row r="107" spans="1:3" x14ac:dyDescent="0.3">
      <c r="A107" s="1">
        <v>1497</v>
      </c>
      <c r="B107">
        <v>60</v>
      </c>
      <c r="C107">
        <v>9.4</v>
      </c>
    </row>
    <row r="108" spans="1:3" x14ac:dyDescent="0.3">
      <c r="A108" s="1">
        <v>1497</v>
      </c>
      <c r="B108">
        <v>60</v>
      </c>
      <c r="C108">
        <v>12.3</v>
      </c>
    </row>
    <row r="109" spans="1:3" x14ac:dyDescent="0.3">
      <c r="A109" s="1">
        <v>1497</v>
      </c>
      <c r="B109">
        <v>60</v>
      </c>
      <c r="C109">
        <v>12.3</v>
      </c>
    </row>
    <row r="110" spans="1:3" x14ac:dyDescent="0.3">
      <c r="A110" s="1">
        <v>1497</v>
      </c>
      <c r="B110">
        <v>60</v>
      </c>
      <c r="C110">
        <v>9.4</v>
      </c>
    </row>
    <row r="111" spans="1:3" x14ac:dyDescent="0.3">
      <c r="A111" s="1">
        <v>1497</v>
      </c>
      <c r="B111">
        <v>60</v>
      </c>
      <c r="C111">
        <v>9.4</v>
      </c>
    </row>
    <row r="112" spans="1:3" x14ac:dyDescent="0.3">
      <c r="A112" s="1">
        <v>1493</v>
      </c>
      <c r="B112">
        <v>60</v>
      </c>
      <c r="C112">
        <v>13.8</v>
      </c>
    </row>
    <row r="113" spans="1:3" x14ac:dyDescent="0.3">
      <c r="A113" s="1">
        <v>1493</v>
      </c>
      <c r="B113">
        <v>60</v>
      </c>
      <c r="C113">
        <v>13.8</v>
      </c>
    </row>
    <row r="114" spans="1:3" x14ac:dyDescent="0.3">
      <c r="A114" s="1">
        <v>1493</v>
      </c>
      <c r="B114">
        <v>60</v>
      </c>
      <c r="C114">
        <v>13.8</v>
      </c>
    </row>
    <row r="115" spans="1:3" x14ac:dyDescent="0.3">
      <c r="A115" s="1">
        <v>1493</v>
      </c>
      <c r="B115">
        <v>60</v>
      </c>
      <c r="C115">
        <v>13.8</v>
      </c>
    </row>
    <row r="116" spans="1:3" x14ac:dyDescent="0.3">
      <c r="A116" s="1">
        <v>1493</v>
      </c>
      <c r="B116">
        <v>60</v>
      </c>
      <c r="C116">
        <v>12.8</v>
      </c>
    </row>
    <row r="117" spans="1:3" x14ac:dyDescent="0.3">
      <c r="A117" s="1">
        <v>1493</v>
      </c>
      <c r="B117">
        <v>60</v>
      </c>
      <c r="C117">
        <v>12.8</v>
      </c>
    </row>
    <row r="118" spans="1:3" x14ac:dyDescent="0.3">
      <c r="A118" s="1">
        <v>1461</v>
      </c>
      <c r="B118">
        <v>50</v>
      </c>
      <c r="C118">
        <v>18</v>
      </c>
    </row>
    <row r="119" spans="1:3" x14ac:dyDescent="0.3">
      <c r="A119" s="1">
        <v>1461</v>
      </c>
      <c r="B119">
        <v>50</v>
      </c>
      <c r="C119">
        <v>18</v>
      </c>
    </row>
    <row r="120" spans="1:3" x14ac:dyDescent="0.3">
      <c r="A120" s="1">
        <v>1461</v>
      </c>
      <c r="B120">
        <v>50</v>
      </c>
      <c r="C120">
        <v>18</v>
      </c>
    </row>
  </sheetData>
  <conditionalFormatting sqref="A1:A120">
    <cfRule type="cellIs" dxfId="40" priority="7" operator="lessThan">
      <formula>606</formula>
    </cfRule>
    <cfRule type="cellIs" dxfId="39" priority="8" operator="greaterThan">
      <formula>2182</formula>
    </cfRule>
  </conditionalFormatting>
  <conditionalFormatting sqref="A1:A1048576">
    <cfRule type="cellIs" dxfId="38" priority="5" operator="lessThan">
      <formula>384</formula>
    </cfRule>
    <cfRule type="cellIs" dxfId="37" priority="6" operator="greaterThan">
      <formula>3256</formula>
    </cfRule>
  </conditionalFormatting>
  <conditionalFormatting sqref="B1:B1048576">
    <cfRule type="cellIs" dxfId="36" priority="3" operator="lessThan">
      <formula>15</formula>
    </cfRule>
    <cfRule type="cellIs" dxfId="35" priority="4" operator="greaterThan">
      <formula>87</formula>
    </cfRule>
  </conditionalFormatting>
  <conditionalFormatting sqref="C1:C1048576">
    <cfRule type="cellIs" dxfId="34" priority="1" operator="lessThan">
      <formula>4</formula>
    </cfRule>
    <cfRule type="cellIs" dxfId="33" priority="2" operator="greaterThan">
      <formula>26.4</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334C9B92-7348-4033-A1FF-7D4A501F6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3.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hyundai treatment</vt:lpstr>
      <vt:lpstr>Hyundai correl</vt:lpstr>
      <vt:lpstr>Hyundai spread</vt:lpstr>
      <vt:lpstr>Suzuki treatment</vt:lpstr>
      <vt:lpstr>Suzuki correl</vt:lpstr>
      <vt:lpstr>Suzuki spread</vt:lpstr>
      <vt:lpstr>Mahindra treatment</vt:lpstr>
      <vt:lpstr>Mahindra correl</vt:lpstr>
      <vt:lpstr>Mahindra spread</vt:lpstr>
      <vt:lpstr>Tata treatment</vt:lpstr>
      <vt:lpstr>Tata correl</vt:lpstr>
      <vt:lpstr>Tata spread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Kushagra</cp:lastModifiedBy>
  <cp:revision/>
  <dcterms:created xsi:type="dcterms:W3CDTF">2021-06-30T09:23:26Z</dcterms:created>
  <dcterms:modified xsi:type="dcterms:W3CDTF">2022-10-15T05:08:48Z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