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6a4cb87f8dbd3b/Library/Exemptions/ACTL4001/Assignment/"/>
    </mc:Choice>
  </mc:AlternateContent>
  <xr:revisionPtr revIDLastSave="180" documentId="8_{597C47BD-A99D-44DF-8B69-844E09EB8EAF}" xr6:coauthVersionLast="47" xr6:coauthVersionMax="47" xr10:uidLastSave="{FA76D05B-C87D-4D4A-8DE1-D11AB96A6C32}"/>
  <bookViews>
    <workbookView xWindow="25490" yWindow="-110" windowWidth="25820" windowHeight="14020" activeTab="2" xr2:uid="{00000000-000D-0000-FFFF-FFFF00000000}"/>
  </bookViews>
  <sheets>
    <sheet name="data" sheetId="1" r:id="rId1"/>
    <sheet name="gdp increase" sheetId="2" r:id="rId2"/>
    <sheet name="income proj adj for inflation" sheetId="3" r:id="rId3"/>
    <sheet name="(DONT USE) income proj incl inf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AC5" i="4"/>
  <c r="AD5" i="4"/>
  <c r="AE5" i="4"/>
  <c r="AE6" i="4" s="1"/>
  <c r="AE7" i="4" s="1"/>
  <c r="AE8" i="4" s="1"/>
  <c r="AE9" i="4" s="1"/>
  <c r="AE10" i="4" s="1"/>
  <c r="AE11" i="4" s="1"/>
  <c r="AE12" i="4" s="1"/>
  <c r="AF5" i="4"/>
  <c r="AF6" i="4" s="1"/>
  <c r="AF7" i="4" s="1"/>
  <c r="AF8" i="4" s="1"/>
  <c r="AF9" i="4" s="1"/>
  <c r="AF10" i="4" s="1"/>
  <c r="AF11" i="4" s="1"/>
  <c r="AF12" i="4" s="1"/>
  <c r="AG5" i="4"/>
  <c r="AH5" i="4"/>
  <c r="AC6" i="4"/>
  <c r="AD6" i="4"/>
  <c r="AG6" i="4"/>
  <c r="AH6" i="4"/>
  <c r="AC7" i="4"/>
  <c r="AD7" i="4"/>
  <c r="AG7" i="4"/>
  <c r="AH7" i="4"/>
  <c r="AC8" i="4"/>
  <c r="AD8" i="4"/>
  <c r="AG8" i="4"/>
  <c r="AH8" i="4"/>
  <c r="AC9" i="4"/>
  <c r="AD9" i="4"/>
  <c r="AD10" i="4" s="1"/>
  <c r="AD11" i="4" s="1"/>
  <c r="AD12" i="4" s="1"/>
  <c r="AG9" i="4"/>
  <c r="AH9" i="4"/>
  <c r="AC10" i="4"/>
  <c r="AG10" i="4"/>
  <c r="AH10" i="4"/>
  <c r="AC11" i="4"/>
  <c r="AG11" i="4"/>
  <c r="AH11" i="4"/>
  <c r="AC12" i="4"/>
  <c r="AG12" i="4"/>
  <c r="AH12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V10" i="4" s="1"/>
  <c r="V11" i="4" s="1"/>
  <c r="V12" i="4" s="1"/>
  <c r="W9" i="4"/>
  <c r="X9" i="4"/>
  <c r="Y9" i="4"/>
  <c r="Z9" i="4"/>
  <c r="U10" i="4"/>
  <c r="W10" i="4"/>
  <c r="X10" i="4"/>
  <c r="Y10" i="4"/>
  <c r="Z10" i="4"/>
  <c r="U11" i="4"/>
  <c r="W11" i="4"/>
  <c r="X11" i="4"/>
  <c r="Y11" i="4"/>
  <c r="Z11" i="4"/>
  <c r="U12" i="4"/>
  <c r="W12" i="4"/>
  <c r="X12" i="4"/>
  <c r="Y12" i="4"/>
  <c r="Z12" i="4"/>
  <c r="E5" i="4"/>
  <c r="P5" i="4"/>
  <c r="P6" i="4" s="1"/>
  <c r="Q5" i="4"/>
  <c r="Q6" i="4" s="1"/>
  <c r="Q7" i="4" s="1"/>
  <c r="Q8" i="4" s="1"/>
  <c r="Q9" i="4" s="1"/>
  <c r="Q10" i="4" s="1"/>
  <c r="Q11" i="4" s="1"/>
  <c r="Q12" i="4" s="1"/>
  <c r="R5" i="4"/>
  <c r="R6" i="4" s="1"/>
  <c r="G5" i="4"/>
  <c r="H5" i="4"/>
  <c r="H6" i="4" s="1"/>
  <c r="I5" i="4"/>
  <c r="I6" i="4" s="1"/>
  <c r="I7" i="4" s="1"/>
  <c r="I8" i="4" s="1"/>
  <c r="I9" i="4" s="1"/>
  <c r="I10" i="4" s="1"/>
  <c r="I11" i="4" s="1"/>
  <c r="I12" i="4" s="1"/>
  <c r="G6" i="4"/>
  <c r="G7" i="4" s="1"/>
  <c r="G8" i="4" s="1"/>
  <c r="G9" i="4" s="1"/>
  <c r="G10" i="4" s="1"/>
  <c r="G11" i="4" s="1"/>
  <c r="G12" i="4" s="1"/>
  <c r="B7" i="4"/>
  <c r="B5" i="4"/>
  <c r="M5" i="4" s="1"/>
  <c r="M6" i="4" s="1"/>
  <c r="M7" i="4" s="1"/>
  <c r="M8" i="4" s="1"/>
  <c r="M9" i="4" s="1"/>
  <c r="M10" i="4" s="1"/>
  <c r="M11" i="4" s="1"/>
  <c r="M12" i="4" s="1"/>
  <c r="B12" i="4"/>
  <c r="B11" i="4"/>
  <c r="B10" i="4"/>
  <c r="B9" i="4"/>
  <c r="B8" i="4"/>
  <c r="B6" i="4"/>
  <c r="AB5" i="3"/>
  <c r="AB6" i="3" s="1"/>
  <c r="AB7" i="3" s="1"/>
  <c r="AB8" i="3" s="1"/>
  <c r="AB9" i="3" s="1"/>
  <c r="AB10" i="3" s="1"/>
  <c r="AB11" i="3" s="1"/>
  <c r="AB12" i="3" s="1"/>
  <c r="AC5" i="3"/>
  <c r="AC6" i="3" s="1"/>
  <c r="AC7" i="3" s="1"/>
  <c r="AC8" i="3" s="1"/>
  <c r="AC9" i="3" s="1"/>
  <c r="AC10" i="3" s="1"/>
  <c r="AC11" i="3" s="1"/>
  <c r="AC12" i="3" s="1"/>
  <c r="R5" i="3"/>
  <c r="W5" i="3"/>
  <c r="W6" i="3" s="1"/>
  <c r="W7" i="3" s="1"/>
  <c r="W8" i="3" s="1"/>
  <c r="W9" i="3" s="1"/>
  <c r="W10" i="3" s="1"/>
  <c r="W11" i="3" s="1"/>
  <c r="W12" i="3" s="1"/>
  <c r="R6" i="3"/>
  <c r="R7" i="3" s="1"/>
  <c r="R8" i="3" s="1"/>
  <c r="R9" i="3" s="1"/>
  <c r="R10" i="3" s="1"/>
  <c r="R11" i="3" s="1"/>
  <c r="R12" i="3" s="1"/>
  <c r="K5" i="3"/>
  <c r="K6" i="3" s="1"/>
  <c r="K7" i="3" s="1"/>
  <c r="K8" i="3" s="1"/>
  <c r="K9" i="3" s="1"/>
  <c r="K10" i="3" s="1"/>
  <c r="K11" i="3" s="1"/>
  <c r="K12" i="3" s="1"/>
  <c r="L5" i="3"/>
  <c r="L6" i="3" s="1"/>
  <c r="L7" i="3" s="1"/>
  <c r="L8" i="3" s="1"/>
  <c r="L9" i="3" s="1"/>
  <c r="L10" i="3" s="1"/>
  <c r="L11" i="3" s="1"/>
  <c r="L12" i="3" s="1"/>
  <c r="F5" i="3"/>
  <c r="F6" i="3" s="1"/>
  <c r="F7" i="3" s="1"/>
  <c r="F8" i="3" s="1"/>
  <c r="F9" i="3" s="1"/>
  <c r="F10" i="3" s="1"/>
  <c r="F11" i="3" s="1"/>
  <c r="F12" i="3" s="1"/>
  <c r="G5" i="3"/>
  <c r="G6" i="3" s="1"/>
  <c r="G7" i="3" s="1"/>
  <c r="G8" i="3" s="1"/>
  <c r="G9" i="3" s="1"/>
  <c r="G10" i="3" s="1"/>
  <c r="G11" i="3" s="1"/>
  <c r="G12" i="3" s="1"/>
  <c r="B6" i="2"/>
  <c r="C6" i="2"/>
  <c r="D6" i="2"/>
  <c r="E6" i="2"/>
  <c r="B7" i="2"/>
  <c r="B6" i="3" s="1"/>
  <c r="B7" i="3" s="1"/>
  <c r="B8" i="3" s="1"/>
  <c r="B9" i="3" s="1"/>
  <c r="B10" i="3" s="1"/>
  <c r="B11" i="3" s="1"/>
  <c r="B12" i="3" s="1"/>
  <c r="C7" i="2"/>
  <c r="M5" i="3" s="1"/>
  <c r="M6" i="3" s="1"/>
  <c r="M7" i="3" s="1"/>
  <c r="M8" i="3" s="1"/>
  <c r="M9" i="3" s="1"/>
  <c r="M10" i="3" s="1"/>
  <c r="M11" i="3" s="1"/>
  <c r="M12" i="3" s="1"/>
  <c r="D7" i="2"/>
  <c r="S5" i="3" s="1"/>
  <c r="S6" i="3" s="1"/>
  <c r="S7" i="3" s="1"/>
  <c r="S8" i="3" s="1"/>
  <c r="S9" i="3" s="1"/>
  <c r="S10" i="3" s="1"/>
  <c r="S11" i="3" s="1"/>
  <c r="S12" i="3" s="1"/>
  <c r="E7" i="2"/>
  <c r="AD5" i="3" s="1"/>
  <c r="AD6" i="3" s="1"/>
  <c r="AD7" i="3" s="1"/>
  <c r="AD8" i="3" s="1"/>
  <c r="AD9" i="3" s="1"/>
  <c r="AD10" i="3" s="1"/>
  <c r="AD11" i="3" s="1"/>
  <c r="AD12" i="3" s="1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C5" i="2"/>
  <c r="D5" i="2"/>
  <c r="E5" i="2"/>
  <c r="B5" i="2"/>
  <c r="R7" i="4" l="1"/>
  <c r="R8" i="4" s="1"/>
  <c r="R9" i="4" s="1"/>
  <c r="R10" i="4" s="1"/>
  <c r="R11" i="4" s="1"/>
  <c r="R12" i="4" s="1"/>
  <c r="P7" i="4"/>
  <c r="P8" i="4" s="1"/>
  <c r="P9" i="4" s="1"/>
  <c r="P10" i="4" s="1"/>
  <c r="P11" i="4" s="1"/>
  <c r="P12" i="4" s="1"/>
  <c r="F5" i="4"/>
  <c r="F6" i="4" s="1"/>
  <c r="F7" i="4" s="1"/>
  <c r="F8" i="4" s="1"/>
  <c r="F9" i="4" s="1"/>
  <c r="F10" i="4" s="1"/>
  <c r="F11" i="4" s="1"/>
  <c r="F12" i="4" s="1"/>
  <c r="O5" i="4"/>
  <c r="O6" i="4" s="1"/>
  <c r="O7" i="4" s="1"/>
  <c r="O8" i="4" s="1"/>
  <c r="O9" i="4" s="1"/>
  <c r="O10" i="4" s="1"/>
  <c r="O11" i="4" s="1"/>
  <c r="O12" i="4" s="1"/>
  <c r="H7" i="4"/>
  <c r="H8" i="4" s="1"/>
  <c r="H9" i="4" s="1"/>
  <c r="H10" i="4" s="1"/>
  <c r="H11" i="4" s="1"/>
  <c r="H12" i="4" s="1"/>
  <c r="E6" i="4"/>
  <c r="E7" i="4" s="1"/>
  <c r="E8" i="4" s="1"/>
  <c r="E9" i="4" s="1"/>
  <c r="E10" i="4" s="1"/>
  <c r="E11" i="4" s="1"/>
  <c r="E12" i="4" s="1"/>
  <c r="N5" i="4"/>
  <c r="N6" i="4" s="1"/>
  <c r="N7" i="4" s="1"/>
  <c r="N8" i="4" s="1"/>
  <c r="N9" i="4" s="1"/>
  <c r="N10" i="4" s="1"/>
  <c r="N11" i="4" s="1"/>
  <c r="N12" i="4" s="1"/>
  <c r="J5" i="4"/>
  <c r="J6" i="4" s="1"/>
  <c r="J7" i="4" s="1"/>
  <c r="J8" i="4" s="1"/>
  <c r="J9" i="4" s="1"/>
  <c r="J10" i="4" s="1"/>
  <c r="J11" i="4" s="1"/>
  <c r="J12" i="4" s="1"/>
  <c r="E5" i="3"/>
  <c r="E6" i="3" s="1"/>
  <c r="E7" i="3" s="1"/>
  <c r="E8" i="3" s="1"/>
  <c r="E9" i="3" s="1"/>
  <c r="E10" i="3" s="1"/>
  <c r="E11" i="3" s="1"/>
  <c r="E12" i="3" s="1"/>
  <c r="J5" i="3"/>
  <c r="J6" i="3" s="1"/>
  <c r="J7" i="3" s="1"/>
  <c r="J8" i="3" s="1"/>
  <c r="J9" i="3" s="1"/>
  <c r="J10" i="3" s="1"/>
  <c r="J11" i="3" s="1"/>
  <c r="J12" i="3" s="1"/>
  <c r="V5" i="3"/>
  <c r="V6" i="3" s="1"/>
  <c r="V7" i="3" s="1"/>
  <c r="V8" i="3" s="1"/>
  <c r="V9" i="3" s="1"/>
  <c r="V10" i="3" s="1"/>
  <c r="V11" i="3" s="1"/>
  <c r="V12" i="3" s="1"/>
  <c r="AA5" i="3"/>
  <c r="AA6" i="3" s="1"/>
  <c r="AA7" i="3" s="1"/>
  <c r="AA8" i="3" s="1"/>
  <c r="AA9" i="3" s="1"/>
  <c r="AA10" i="3" s="1"/>
  <c r="AA11" i="3" s="1"/>
  <c r="AA12" i="3" s="1"/>
  <c r="D5" i="3"/>
  <c r="D6" i="3" s="1"/>
  <c r="D7" i="3" s="1"/>
  <c r="D8" i="3" s="1"/>
  <c r="D9" i="3" s="1"/>
  <c r="D10" i="3" s="1"/>
  <c r="D11" i="3" s="1"/>
  <c r="D12" i="3" s="1"/>
  <c r="O5" i="3"/>
  <c r="O6" i="3" s="1"/>
  <c r="O7" i="3" s="1"/>
  <c r="O8" i="3" s="1"/>
  <c r="O9" i="3" s="1"/>
  <c r="O10" i="3" s="1"/>
  <c r="O11" i="3" s="1"/>
  <c r="O12" i="3" s="1"/>
  <c r="U5" i="3"/>
  <c r="U6" i="3" s="1"/>
  <c r="U7" i="3" s="1"/>
  <c r="U8" i="3" s="1"/>
  <c r="U9" i="3" s="1"/>
  <c r="U10" i="3" s="1"/>
  <c r="U11" i="3" s="1"/>
  <c r="U12" i="3" s="1"/>
  <c r="Z5" i="3"/>
  <c r="Z6" i="3" s="1"/>
  <c r="Z7" i="3" s="1"/>
  <c r="Z8" i="3" s="1"/>
  <c r="Z9" i="3" s="1"/>
  <c r="Z10" i="3" s="1"/>
  <c r="Z11" i="3" s="1"/>
  <c r="Z12" i="3" s="1"/>
  <c r="C5" i="3"/>
  <c r="C6" i="3" s="1"/>
  <c r="C7" i="3" s="1"/>
  <c r="C8" i="3" s="1"/>
  <c r="C9" i="3" s="1"/>
  <c r="C10" i="3" s="1"/>
  <c r="C11" i="3" s="1"/>
  <c r="C12" i="3" s="1"/>
  <c r="N5" i="3"/>
  <c r="N6" i="3" s="1"/>
  <c r="N7" i="3" s="1"/>
  <c r="N8" i="3" s="1"/>
  <c r="N9" i="3" s="1"/>
  <c r="N10" i="3" s="1"/>
  <c r="N11" i="3" s="1"/>
  <c r="N12" i="3" s="1"/>
  <c r="T5" i="3"/>
  <c r="T6" i="3" s="1"/>
  <c r="T7" i="3" s="1"/>
  <c r="T8" i="3" s="1"/>
  <c r="T9" i="3" s="1"/>
  <c r="T10" i="3" s="1"/>
  <c r="T11" i="3" s="1"/>
  <c r="T12" i="3" s="1"/>
  <c r="AE5" i="3"/>
  <c r="AE6" i="3" s="1"/>
  <c r="AE7" i="3" s="1"/>
  <c r="AE8" i="3" s="1"/>
  <c r="AE9" i="3" s="1"/>
  <c r="AE10" i="3" s="1"/>
  <c r="AE11" i="3" s="1"/>
  <c r="AE12" i="3" s="1"/>
</calcChain>
</file>

<file path=xl/sharedStrings.xml><?xml version="1.0" encoding="utf-8"?>
<sst xmlns="http://schemas.openxmlformats.org/spreadsheetml/2006/main" count="90" uniqueCount="32">
  <si>
    <t>Year</t>
  </si>
  <si>
    <t>Inflation</t>
  </si>
  <si>
    <t>GDP Per Capita ($US)</t>
  </si>
  <si>
    <t xml:space="preserve">Region 1 </t>
  </si>
  <si>
    <t>Region 2</t>
  </si>
  <si>
    <t xml:space="preserve">Region 3 </t>
  </si>
  <si>
    <t>Region 4</t>
  </si>
  <si>
    <t xml:space="preserve">Region 5 </t>
  </si>
  <si>
    <t xml:space="preserve">Region 6 </t>
  </si>
  <si>
    <t>SSP1‒2.6</t>
  </si>
  <si>
    <t>SSP2‒3.4</t>
  </si>
  <si>
    <t>SSP3‒6.0</t>
  </si>
  <si>
    <t>SSP5‒ Baseline</t>
  </si>
  <si>
    <t>Median Household Income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</si>
  <si>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</si>
  <si>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</si>
  <si>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</si>
  <si>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</si>
  <si>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</si>
  <si>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</si>
  <si>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>GDP Per Capita INCREASE</t>
  </si>
  <si>
    <t>SSP1‒
2.6</t>
  </si>
  <si>
    <t>SSP2‒
3.4</t>
  </si>
  <si>
    <t>SSP3‒
6.0</t>
  </si>
  <si>
    <t>-</t>
  </si>
  <si>
    <t>NB: Gross domestic product (GDP) is measured in 2005 international-dollars. This means it is adjusted for inflation and cross-country price differences. SOURCE: https://ourworldindata.org/explorers/ipcc-scenarios</t>
  </si>
  <si>
    <t xml:space="preserve">That is, these GDP increases entirely reflect GROWTH, not inflation </t>
  </si>
  <si>
    <t>Median Household Income (Ꝕ )</t>
  </si>
  <si>
    <t>SSP1</t>
  </si>
  <si>
    <t>SSP2</t>
  </si>
  <si>
    <t>SSP3</t>
  </si>
  <si>
    <t>SSP5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</si>
</sst>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000000"/>
      <name val="Calibri Light"/>
      <family val="2"/>
    </font>
    <font>
      <sz val="11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10" fontId="0" fillId="0" borderId="0" xfId="0" applyNumberFormat="1"/>
    <xf numFmtId="0" fontId="19" fillId="33" borderId="0" xfId="42" applyFont="1" applyFill="1" applyAlignment="1">
      <alignment horizontal="left" vertical="top"/>
    </xf>
    <xf numFmtId="0" fontId="19" fillId="33" borderId="0" xfId="42" applyFont="1" applyFill="1" applyAlignment="1">
      <alignment horizontal="right" vertical="top"/>
    </xf>
    <xf numFmtId="0" fontId="20" fillId="34" borderId="0" xfId="42" applyFont="1" applyFill="1" applyAlignment="1">
      <alignment horizontal="left"/>
    </xf>
    <xf numFmtId="0" fontId="21" fillId="34" borderId="0" xfId="42" applyFont="1" applyFill="1" applyAlignment="1">
      <alignment horizontal="right"/>
    </xf>
    <xf numFmtId="0" fontId="20" fillId="34" borderId="0" xfId="42" applyFont="1" applyFill="1"/>
    <xf numFmtId="0" fontId="20" fillId="34" borderId="0" xfId="42" applyFont="1" applyFill="1" applyAlignment="1">
      <alignment vertical="top" wrapText="1"/>
    </xf>
    <xf numFmtId="0" fontId="20" fillId="34" borderId="0" xfId="42" applyFont="1" applyFill="1" applyAlignment="1">
      <alignment horizontal="right" wrapText="1"/>
    </xf>
    <xf numFmtId="0" fontId="22" fillId="33" borderId="0" xfId="42" applyFont="1" applyFill="1" applyAlignment="1">
      <alignment horizontal="center"/>
    </xf>
    <xf numFmtId="3" fontId="23" fillId="33" borderId="0" xfId="42" applyNumberFormat="1" applyFont="1" applyFill="1" applyAlignment="1">
      <alignment horizontal="right"/>
    </xf>
    <xf numFmtId="0" fontId="22" fillId="35" borderId="0" xfId="42" applyFont="1" applyFill="1" applyAlignment="1">
      <alignment horizontal="center"/>
    </xf>
    <xf numFmtId="3" fontId="23" fillId="35" borderId="0" xfId="42" applyNumberFormat="1" applyFont="1" applyFill="1" applyAlignment="1">
      <alignment horizontal="right"/>
    </xf>
    <xf numFmtId="49" fontId="20" fillId="34" borderId="0" xfId="42" applyNumberFormat="1" applyFont="1" applyFill="1" applyAlignment="1">
      <alignment horizontal="left" wrapText="1"/>
    </xf>
    <xf numFmtId="1" fontId="19" fillId="33" borderId="0" xfId="42" applyNumberFormat="1" applyFont="1" applyFill="1" applyAlignment="1">
      <alignment horizontal="right" vertical="top"/>
    </xf>
    <xf numFmtId="0" fontId="20" fillId="34" borderId="10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8EDF18C-1F82-45DE-8EBB-AD7F85C4F6C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zoomScale="115" zoomScaleNormal="115" workbookViewId="0">
      <selection activeCell="E18" sqref="E18"/>
    </sheetView>
  </sheetViews>
  <sheetFormatPr defaultRowHeight="14.45"/>
  <cols>
    <col min="1" max="1" width="5" bestFit="1" customWidth="1"/>
    <col min="2" max="2" width="7.85546875" bestFit="1" customWidth="1"/>
    <col min="4" max="4" width="6.5703125" bestFit="1" customWidth="1"/>
    <col min="5" max="5" width="21.42578125" customWidth="1"/>
    <col min="6" max="6" width="11.140625" customWidth="1"/>
    <col min="7" max="7" width="10.5703125" customWidth="1"/>
    <col min="8" max="8" width="11.5703125" customWidth="1"/>
    <col min="9" max="9" width="13.28515625" bestFit="1" customWidth="1"/>
    <col min="10" max="10" width="9.28515625" bestFit="1" customWidth="1"/>
    <col min="11" max="11" width="22.5703125" bestFit="1" customWidth="1"/>
    <col min="12" max="12" width="8.85546875" bestFit="1" customWidth="1"/>
    <col min="13" max="17" width="9.42578125" bestFit="1" customWidth="1"/>
  </cols>
  <sheetData>
    <row r="1" spans="1:17">
      <c r="A1" t="s">
        <v>0</v>
      </c>
      <c r="B1" t="s">
        <v>1</v>
      </c>
      <c r="D1" s="6"/>
      <c r="E1" s="6"/>
      <c r="F1" s="15" t="s">
        <v>2</v>
      </c>
      <c r="G1" s="15"/>
      <c r="H1" s="15"/>
      <c r="I1" s="15"/>
      <c r="K1" s="4"/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</row>
    <row r="2" spans="1:17">
      <c r="A2">
        <v>2020</v>
      </c>
      <c r="B2" s="1">
        <v>8.9999999999999993E-3</v>
      </c>
      <c r="D2" s="7"/>
      <c r="E2" s="7"/>
      <c r="F2" s="13" t="s">
        <v>9</v>
      </c>
      <c r="G2" s="13" t="s">
        <v>10</v>
      </c>
      <c r="H2" s="13" t="s">
        <v>11</v>
      </c>
      <c r="I2" s="13" t="s">
        <v>12</v>
      </c>
      <c r="K2" s="2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</row>
    <row r="3" spans="1:17">
      <c r="A3">
        <v>2021</v>
      </c>
      <c r="B3" s="1">
        <v>3.8399999999999997E-2</v>
      </c>
      <c r="D3" s="9">
        <v>2005</v>
      </c>
      <c r="E3" s="9"/>
      <c r="F3" s="10">
        <v>8791</v>
      </c>
      <c r="G3" s="10">
        <v>8697</v>
      </c>
      <c r="H3" s="10">
        <v>8433</v>
      </c>
      <c r="I3" s="10">
        <v>8708</v>
      </c>
    </row>
    <row r="4" spans="1:17">
      <c r="A4">
        <v>2022</v>
      </c>
      <c r="B4" s="1">
        <v>8.3000000000000001E-3</v>
      </c>
      <c r="D4" s="9">
        <v>2010</v>
      </c>
      <c r="E4" s="11"/>
      <c r="F4" s="12">
        <v>9893</v>
      </c>
      <c r="G4" s="12">
        <v>9828</v>
      </c>
      <c r="H4" s="12">
        <v>9420</v>
      </c>
      <c r="I4" s="12">
        <v>9806</v>
      </c>
    </row>
    <row r="5" spans="1:17">
      <c r="A5">
        <v>2023</v>
      </c>
      <c r="B5" s="1">
        <v>3.04E-2</v>
      </c>
      <c r="D5" s="11">
        <v>2020</v>
      </c>
      <c r="E5" s="9"/>
      <c r="F5" s="10">
        <v>13432</v>
      </c>
      <c r="G5" s="10">
        <v>13293</v>
      </c>
      <c r="H5" s="10">
        <v>12649</v>
      </c>
      <c r="I5" s="10">
        <v>13496</v>
      </c>
    </row>
    <row r="6" spans="1:17">
      <c r="A6">
        <v>2024</v>
      </c>
      <c r="B6" s="1">
        <v>1.66E-2</v>
      </c>
      <c r="D6" s="9">
        <v>2030</v>
      </c>
      <c r="E6" s="9"/>
      <c r="F6" s="10">
        <v>19336</v>
      </c>
      <c r="G6" s="10">
        <v>17299</v>
      </c>
      <c r="H6" s="10">
        <v>15303</v>
      </c>
      <c r="I6" s="10">
        <v>20596</v>
      </c>
    </row>
    <row r="7" spans="1:17">
      <c r="A7">
        <v>2025</v>
      </c>
      <c r="B7" s="1">
        <v>4.2599999999999999E-2</v>
      </c>
      <c r="D7" s="9">
        <v>2040</v>
      </c>
      <c r="E7" s="11"/>
      <c r="F7" s="12">
        <v>26603</v>
      </c>
      <c r="G7" s="12">
        <v>21091</v>
      </c>
      <c r="H7" s="12">
        <v>16562</v>
      </c>
      <c r="I7" s="12">
        <v>30976</v>
      </c>
    </row>
    <row r="8" spans="1:17">
      <c r="A8">
        <v>2026</v>
      </c>
      <c r="B8" s="1">
        <v>3.7400000000000003E-2</v>
      </c>
      <c r="D8" s="11">
        <v>2050</v>
      </c>
      <c r="E8" s="9"/>
      <c r="F8" s="10">
        <v>34150</v>
      </c>
      <c r="G8" s="10">
        <v>25102</v>
      </c>
      <c r="H8" s="10">
        <v>17218</v>
      </c>
      <c r="I8" s="10">
        <v>42505</v>
      </c>
    </row>
    <row r="9" spans="1:17">
      <c r="A9">
        <v>2027</v>
      </c>
      <c r="B9" s="1">
        <v>8.9999999999999993E-3</v>
      </c>
      <c r="D9" s="9">
        <v>2060</v>
      </c>
      <c r="E9" s="9"/>
      <c r="F9" s="10">
        <v>41965</v>
      </c>
      <c r="G9" s="10">
        <v>29703</v>
      </c>
      <c r="H9" s="10">
        <v>17730</v>
      </c>
      <c r="I9" s="10">
        <v>55681</v>
      </c>
    </row>
    <row r="10" spans="1:17">
      <c r="A10">
        <v>2028</v>
      </c>
      <c r="B10" s="1">
        <v>1.11E-2</v>
      </c>
      <c r="D10" s="9">
        <v>2070</v>
      </c>
      <c r="E10" s="11"/>
      <c r="F10" s="12">
        <v>50516</v>
      </c>
      <c r="G10" s="12">
        <v>35326</v>
      </c>
      <c r="H10" s="12">
        <v>18352</v>
      </c>
      <c r="I10" s="12">
        <v>71607</v>
      </c>
    </row>
    <row r="11" spans="1:17">
      <c r="A11">
        <v>2029</v>
      </c>
      <c r="B11" s="1">
        <v>1.78E-2</v>
      </c>
      <c r="D11" s="11">
        <v>2080</v>
      </c>
      <c r="E11" s="9"/>
      <c r="F11" s="10">
        <v>59651</v>
      </c>
      <c r="G11" s="10">
        <v>41921</v>
      </c>
      <c r="H11" s="10">
        <v>19032</v>
      </c>
      <c r="I11" s="10">
        <v>90317</v>
      </c>
    </row>
    <row r="12" spans="1:17">
      <c r="A12">
        <v>2030</v>
      </c>
      <c r="B12" s="1">
        <v>2.81E-2</v>
      </c>
      <c r="D12" s="9">
        <v>2090</v>
      </c>
      <c r="E12" s="9"/>
      <c r="F12" s="10">
        <v>69890</v>
      </c>
      <c r="G12" s="10">
        <v>49718</v>
      </c>
      <c r="H12" s="10">
        <v>19793</v>
      </c>
      <c r="I12" s="10">
        <v>112681</v>
      </c>
    </row>
    <row r="13" spans="1:17">
      <c r="A13">
        <v>2031</v>
      </c>
      <c r="B13" s="1">
        <v>8.0000000000000004E-4</v>
      </c>
      <c r="D13" s="9">
        <v>2100</v>
      </c>
      <c r="F13">
        <v>81234</v>
      </c>
      <c r="G13">
        <v>58906</v>
      </c>
      <c r="H13">
        <v>20724</v>
      </c>
      <c r="I13">
        <v>139701</v>
      </c>
    </row>
    <row r="14" spans="1:17">
      <c r="A14">
        <v>2032</v>
      </c>
      <c r="B14" s="1">
        <v>2.12E-2</v>
      </c>
    </row>
    <row r="15" spans="1:17">
      <c r="A15">
        <v>2033</v>
      </c>
      <c r="B15" s="1">
        <v>1.5100000000000001E-2</v>
      </c>
    </row>
    <row r="16" spans="1:17">
      <c r="A16">
        <v>2034</v>
      </c>
      <c r="B16" s="1">
        <v>4.2599999999999999E-2</v>
      </c>
    </row>
    <row r="17" spans="1:2">
      <c r="A17">
        <v>2035</v>
      </c>
      <c r="B17" s="1">
        <v>2.2200000000000001E-2</v>
      </c>
    </row>
    <row r="18" spans="1:2">
      <c r="A18">
        <v>2036</v>
      </c>
      <c r="B18" s="1">
        <v>2.2200000000000001E-2</v>
      </c>
    </row>
    <row r="19" spans="1:2">
      <c r="A19">
        <v>2037</v>
      </c>
      <c r="B19" s="1">
        <v>2.8199999999999999E-2</v>
      </c>
    </row>
    <row r="20" spans="1:2">
      <c r="A20">
        <v>2038</v>
      </c>
      <c r="B20" s="1">
        <v>1.4E-2</v>
      </c>
    </row>
    <row r="21" spans="1:2">
      <c r="A21">
        <v>2039</v>
      </c>
      <c r="B21" s="1">
        <v>2.81E-2</v>
      </c>
    </row>
    <row r="22" spans="1:2">
      <c r="A22">
        <v>2040</v>
      </c>
      <c r="B22" s="1">
        <v>2.8199999999999999E-2</v>
      </c>
    </row>
    <row r="23" spans="1:2">
      <c r="A23">
        <v>2041</v>
      </c>
      <c r="B23" s="1">
        <v>1.66E-2</v>
      </c>
    </row>
    <row r="24" spans="1:2">
      <c r="A24">
        <v>2042</v>
      </c>
      <c r="B24" s="1">
        <v>2.9600000000000001E-2</v>
      </c>
    </row>
    <row r="25" spans="1:2">
      <c r="A25">
        <v>2043</v>
      </c>
      <c r="B25" s="1">
        <v>2.7799999999999998E-2</v>
      </c>
    </row>
    <row r="26" spans="1:2">
      <c r="A26">
        <v>2044</v>
      </c>
      <c r="B26" s="1">
        <v>2.2200000000000001E-2</v>
      </c>
    </row>
    <row r="27" spans="1:2">
      <c r="A27">
        <v>2045</v>
      </c>
      <c r="B27" s="1">
        <v>2.8299999999999999E-2</v>
      </c>
    </row>
    <row r="28" spans="1:2">
      <c r="A28">
        <v>2046</v>
      </c>
      <c r="B28" s="1">
        <v>2.9600000000000001E-2</v>
      </c>
    </row>
    <row r="29" spans="1:2">
      <c r="A29">
        <v>2047</v>
      </c>
      <c r="B29" s="1">
        <v>8.3000000000000001E-3</v>
      </c>
    </row>
    <row r="30" spans="1:2">
      <c r="A30">
        <v>2048</v>
      </c>
      <c r="B30" s="1">
        <v>2.81E-2</v>
      </c>
    </row>
    <row r="31" spans="1:2">
      <c r="A31">
        <v>2049</v>
      </c>
      <c r="B31" s="1">
        <v>2.8299999999999999E-2</v>
      </c>
    </row>
    <row r="32" spans="1:2">
      <c r="A32">
        <v>2050</v>
      </c>
      <c r="B32" s="1">
        <v>2.8299999999999999E-2</v>
      </c>
    </row>
    <row r="33" spans="1:2">
      <c r="A33">
        <v>2051</v>
      </c>
      <c r="B33" s="1">
        <v>3.7400000000000003E-2</v>
      </c>
    </row>
    <row r="34" spans="1:2">
      <c r="A34">
        <v>2052</v>
      </c>
      <c r="B34" s="1">
        <v>2.8199999999999999E-2</v>
      </c>
    </row>
    <row r="35" spans="1:2">
      <c r="A35">
        <v>2053</v>
      </c>
      <c r="B35" s="1">
        <v>3.8399999999999997E-2</v>
      </c>
    </row>
    <row r="36" spans="1:2">
      <c r="A36">
        <v>2054</v>
      </c>
      <c r="B36" s="1">
        <v>8.3000000000000001E-3</v>
      </c>
    </row>
    <row r="37" spans="1:2">
      <c r="A37">
        <v>2055</v>
      </c>
      <c r="B37" s="1">
        <v>0.02</v>
      </c>
    </row>
    <row r="38" spans="1:2">
      <c r="A38">
        <v>2056</v>
      </c>
      <c r="B38" s="1">
        <v>2.7799999999999998E-2</v>
      </c>
    </row>
    <row r="39" spans="1:2">
      <c r="A39">
        <v>2057</v>
      </c>
      <c r="B39" s="1">
        <v>4.2599999999999999E-2</v>
      </c>
    </row>
    <row r="40" spans="1:2">
      <c r="A40">
        <v>2058</v>
      </c>
      <c r="B40" s="1">
        <v>0.03</v>
      </c>
    </row>
    <row r="41" spans="1:2">
      <c r="A41">
        <v>2059</v>
      </c>
      <c r="B41" s="1">
        <v>3.1899999999999998E-2</v>
      </c>
    </row>
    <row r="42" spans="1:2">
      <c r="A42">
        <v>2060</v>
      </c>
      <c r="B42" s="1">
        <v>2.47E-2</v>
      </c>
    </row>
    <row r="43" spans="1:2">
      <c r="A43">
        <v>2061</v>
      </c>
      <c r="B43" s="1">
        <v>2.8199999999999999E-2</v>
      </c>
    </row>
    <row r="44" spans="1:2">
      <c r="A44">
        <v>2062</v>
      </c>
      <c r="B44" s="1">
        <v>2.8199999999999999E-2</v>
      </c>
    </row>
    <row r="45" spans="1:2">
      <c r="A45">
        <v>2063</v>
      </c>
      <c r="B45" s="1">
        <v>2.47E-2</v>
      </c>
    </row>
    <row r="46" spans="1:2">
      <c r="A46">
        <v>2064</v>
      </c>
      <c r="B46" s="1">
        <v>2.7799999999999998E-2</v>
      </c>
    </row>
    <row r="47" spans="1:2">
      <c r="A47">
        <v>2065</v>
      </c>
      <c r="B47" s="1">
        <v>0.03</v>
      </c>
    </row>
    <row r="48" spans="1:2">
      <c r="A48">
        <v>2066</v>
      </c>
      <c r="B48" s="1">
        <v>1.7000000000000001E-2</v>
      </c>
    </row>
    <row r="49" spans="1:2">
      <c r="A49">
        <v>2067</v>
      </c>
      <c r="B49" s="1">
        <v>0.03</v>
      </c>
    </row>
    <row r="50" spans="1:2">
      <c r="A50">
        <v>2068</v>
      </c>
      <c r="B50" s="1">
        <v>1.83E-2</v>
      </c>
    </row>
    <row r="51" spans="1:2">
      <c r="A51">
        <v>2069</v>
      </c>
      <c r="B51" s="1">
        <v>0.02</v>
      </c>
    </row>
    <row r="52" spans="1:2">
      <c r="A52">
        <v>2070</v>
      </c>
      <c r="B52" s="1">
        <v>8.3000000000000001E-3</v>
      </c>
    </row>
    <row r="53" spans="1:2">
      <c r="A53">
        <v>2071</v>
      </c>
      <c r="B53" s="1">
        <v>1.11E-2</v>
      </c>
    </row>
    <row r="54" spans="1:2">
      <c r="A54">
        <v>2072</v>
      </c>
      <c r="B54" s="1">
        <v>2.47E-2</v>
      </c>
    </row>
    <row r="55" spans="1:2">
      <c r="A55">
        <v>2073</v>
      </c>
      <c r="B55" s="1">
        <v>8.3000000000000001E-3</v>
      </c>
    </row>
    <row r="56" spans="1:2">
      <c r="A56">
        <v>2074</v>
      </c>
      <c r="B56" s="1">
        <v>1.89E-2</v>
      </c>
    </row>
    <row r="57" spans="1:2">
      <c r="A57">
        <v>2075</v>
      </c>
      <c r="B57" s="1">
        <v>0.02</v>
      </c>
    </row>
    <row r="58" spans="1:2">
      <c r="A58">
        <v>2076</v>
      </c>
      <c r="B58" s="1">
        <v>8.3000000000000001E-3</v>
      </c>
    </row>
    <row r="59" spans="1:2">
      <c r="A59">
        <v>2077</v>
      </c>
      <c r="B59" s="1">
        <v>1.11E-2</v>
      </c>
    </row>
    <row r="60" spans="1:2">
      <c r="A60">
        <v>2078</v>
      </c>
      <c r="B60" s="1">
        <v>1.4E-3</v>
      </c>
    </row>
    <row r="61" spans="1:2">
      <c r="A61">
        <v>2079</v>
      </c>
      <c r="B61" s="1">
        <v>2.47E-2</v>
      </c>
    </row>
    <row r="62" spans="1:2">
      <c r="A62">
        <v>2080</v>
      </c>
      <c r="B62" s="1">
        <v>1.83E-2</v>
      </c>
    </row>
    <row r="63" spans="1:2">
      <c r="A63">
        <v>2081</v>
      </c>
      <c r="B63" s="1">
        <v>1.66E-2</v>
      </c>
    </row>
    <row r="64" spans="1:2">
      <c r="A64">
        <v>2082</v>
      </c>
      <c r="B64" s="1">
        <v>1.5100000000000001E-2</v>
      </c>
    </row>
    <row r="65" spans="1:2">
      <c r="A65">
        <v>2083</v>
      </c>
      <c r="B65" s="1">
        <v>2.8199999999999999E-2</v>
      </c>
    </row>
    <row r="66" spans="1:2">
      <c r="A66">
        <v>2084</v>
      </c>
      <c r="B66" s="1">
        <v>2.47E-2</v>
      </c>
    </row>
    <row r="67" spans="1:2">
      <c r="A67">
        <v>2085</v>
      </c>
      <c r="B67" s="1">
        <v>1.4E-3</v>
      </c>
    </row>
    <row r="68" spans="1:2">
      <c r="A68">
        <v>2086</v>
      </c>
      <c r="B68" s="1">
        <v>2.81E-2</v>
      </c>
    </row>
    <row r="69" spans="1:2">
      <c r="A69">
        <v>2087</v>
      </c>
      <c r="B69" s="1">
        <v>3.7400000000000003E-2</v>
      </c>
    </row>
    <row r="70" spans="1:2">
      <c r="A70">
        <v>2088</v>
      </c>
      <c r="B70" s="1">
        <v>2.3900000000000001E-2</v>
      </c>
    </row>
    <row r="71" spans="1:2">
      <c r="A71">
        <v>2089</v>
      </c>
      <c r="B71" s="1">
        <v>8.0000000000000004E-4</v>
      </c>
    </row>
    <row r="72" spans="1:2">
      <c r="A72">
        <v>2090</v>
      </c>
      <c r="B72" s="1">
        <v>1.4E-2</v>
      </c>
    </row>
    <row r="73" spans="1:2">
      <c r="A73">
        <v>2091</v>
      </c>
      <c r="B73" s="1">
        <v>2.81E-2</v>
      </c>
    </row>
    <row r="74" spans="1:2">
      <c r="A74">
        <v>2092</v>
      </c>
      <c r="B74" s="1">
        <v>2.47E-2</v>
      </c>
    </row>
    <row r="75" spans="1:2">
      <c r="A75">
        <v>2093</v>
      </c>
      <c r="B75" s="1">
        <v>4.2599999999999999E-2</v>
      </c>
    </row>
    <row r="76" spans="1:2">
      <c r="A76">
        <v>2094</v>
      </c>
      <c r="B76" s="1">
        <v>1.5100000000000001E-2</v>
      </c>
    </row>
    <row r="77" spans="1:2">
      <c r="A77">
        <v>2095</v>
      </c>
      <c r="B77" s="1">
        <v>1.5100000000000001E-2</v>
      </c>
    </row>
    <row r="78" spans="1:2">
      <c r="A78">
        <v>2096</v>
      </c>
      <c r="B78" s="1">
        <v>1.89E-2</v>
      </c>
    </row>
    <row r="79" spans="1:2">
      <c r="A79">
        <v>2097</v>
      </c>
      <c r="B79" s="1">
        <v>2.47E-2</v>
      </c>
    </row>
    <row r="80" spans="1:2">
      <c r="A80">
        <v>2098</v>
      </c>
      <c r="B80" s="1">
        <v>1.11E-2</v>
      </c>
    </row>
    <row r="81" spans="1:2">
      <c r="A81">
        <v>2099</v>
      </c>
      <c r="B81" s="1">
        <v>0.02</v>
      </c>
    </row>
    <row r="82" spans="1:2">
      <c r="A82">
        <v>2100</v>
      </c>
      <c r="B82" s="1">
        <v>2.47E-2</v>
      </c>
    </row>
    <row r="83" spans="1:2">
      <c r="A83">
        <v>2101</v>
      </c>
      <c r="B83" s="1">
        <v>1.89E-2</v>
      </c>
    </row>
    <row r="84" spans="1:2">
      <c r="A84">
        <v>2102</v>
      </c>
      <c r="B84" s="1">
        <v>1.66E-2</v>
      </c>
    </row>
    <row r="85" spans="1:2">
      <c r="A85">
        <v>2103</v>
      </c>
      <c r="B85" s="1">
        <v>1.78E-2</v>
      </c>
    </row>
    <row r="86" spans="1:2">
      <c r="A86">
        <v>2104</v>
      </c>
      <c r="B86" s="1">
        <v>3.6999999999999998E-2</v>
      </c>
    </row>
    <row r="87" spans="1:2">
      <c r="A87">
        <v>2105</v>
      </c>
      <c r="B87" s="1">
        <v>3.04E-2</v>
      </c>
    </row>
    <row r="88" spans="1:2">
      <c r="A88">
        <v>2106</v>
      </c>
      <c r="B88" s="1">
        <v>2.3900000000000001E-2</v>
      </c>
    </row>
    <row r="89" spans="1:2">
      <c r="A89">
        <v>2107</v>
      </c>
      <c r="B89" s="1">
        <v>1.89E-2</v>
      </c>
    </row>
    <row r="90" spans="1:2">
      <c r="A90">
        <v>2108</v>
      </c>
      <c r="B90" s="1">
        <v>8.3000000000000001E-3</v>
      </c>
    </row>
    <row r="91" spans="1:2">
      <c r="A91">
        <v>2109</v>
      </c>
      <c r="B91" s="1">
        <v>2.6599999999999999E-2</v>
      </c>
    </row>
    <row r="92" spans="1:2">
      <c r="A92">
        <v>2110</v>
      </c>
      <c r="B92" s="1">
        <v>8.3000000000000001E-3</v>
      </c>
    </row>
    <row r="93" spans="1:2">
      <c r="A93">
        <v>2111</v>
      </c>
      <c r="B93" s="1">
        <v>1.11E-2</v>
      </c>
    </row>
    <row r="94" spans="1:2">
      <c r="A94">
        <v>2112</v>
      </c>
      <c r="B94" s="1">
        <v>2.81E-2</v>
      </c>
    </row>
    <row r="95" spans="1:2">
      <c r="A95">
        <v>2113</v>
      </c>
      <c r="B95" s="1">
        <v>0.03</v>
      </c>
    </row>
    <row r="96" spans="1:2">
      <c r="A96">
        <v>2114</v>
      </c>
      <c r="B96" s="1">
        <v>1.66E-2</v>
      </c>
    </row>
    <row r="97" spans="1:2">
      <c r="A97">
        <v>2115</v>
      </c>
      <c r="B97" s="1">
        <v>8.9999999999999993E-3</v>
      </c>
    </row>
    <row r="98" spans="1:2">
      <c r="A98">
        <v>2116</v>
      </c>
      <c r="B98" s="1">
        <v>2.3900000000000001E-2</v>
      </c>
    </row>
    <row r="99" spans="1:2">
      <c r="A99">
        <v>2117</v>
      </c>
      <c r="B99" s="1">
        <v>1.7000000000000001E-2</v>
      </c>
    </row>
    <row r="100" spans="1:2">
      <c r="A100">
        <v>2118</v>
      </c>
      <c r="B100" s="1">
        <v>1.4E-2</v>
      </c>
    </row>
    <row r="101" spans="1:2">
      <c r="A101">
        <v>2119</v>
      </c>
      <c r="B101" s="1">
        <v>8.9999999999999993E-3</v>
      </c>
    </row>
    <row r="102" spans="1:2">
      <c r="A102">
        <v>2120</v>
      </c>
      <c r="B102" s="1">
        <v>1.7000000000000001E-2</v>
      </c>
    </row>
    <row r="103" spans="1:2">
      <c r="A103">
        <v>2121</v>
      </c>
      <c r="B103" s="1">
        <v>0.02</v>
      </c>
    </row>
  </sheetData>
  <mergeCells count="1">
    <mergeCell ref="F1:I1"/>
  </mergeCells>
  <conditionalFormatting sqref="K2:Q2">
    <cfRule type="expression" dxfId="8" priority="1">
      <formula>MOD(ROW(),3)=2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145" zoomScaleNormal="145" workbookViewId="0">
      <selection activeCell="J22" sqref="J22"/>
    </sheetView>
  </sheetViews>
  <sheetFormatPr defaultRowHeight="14.45"/>
  <sheetData>
    <row r="1" spans="1:5">
      <c r="B1" t="s">
        <v>20</v>
      </c>
    </row>
    <row r="2" spans="1:5" ht="29.1">
      <c r="B2" s="8" t="s">
        <v>21</v>
      </c>
      <c r="C2" s="8" t="s">
        <v>22</v>
      </c>
      <c r="D2" s="8" t="s">
        <v>23</v>
      </c>
      <c r="E2" s="8" t="s">
        <v>12</v>
      </c>
    </row>
    <row r="4" spans="1:5">
      <c r="A4" s="9">
        <v>2005</v>
      </c>
      <c r="B4" t="s">
        <v>24</v>
      </c>
      <c r="C4" t="s">
        <v>24</v>
      </c>
      <c r="D4" t="s">
        <v>24</v>
      </c>
      <c r="E4" t="s">
        <v>24</v>
      </c>
    </row>
    <row r="5" spans="1:5">
      <c r="A5" s="9">
        <v>2010</v>
      </c>
      <c r="B5" s="1">
        <f>data!F4/data!F3</f>
        <v>1.1253554771925833</v>
      </c>
      <c r="C5" s="1">
        <f>data!G4/data!G3</f>
        <v>1.1300448430493273</v>
      </c>
      <c r="D5" s="1">
        <f>data!H4/data!H3</f>
        <v>1.1170401992173604</v>
      </c>
      <c r="E5" s="1">
        <f>data!I4/data!I3</f>
        <v>1.1260909508497934</v>
      </c>
    </row>
    <row r="6" spans="1:5">
      <c r="A6" s="11">
        <v>2020</v>
      </c>
      <c r="B6" s="1">
        <f>data!F5/data!F4</f>
        <v>1.357727686242798</v>
      </c>
      <c r="C6" s="1">
        <f>data!G5/data!G4</f>
        <v>1.3525641025641026</v>
      </c>
      <c r="D6" s="1">
        <f>data!H5/data!H4</f>
        <v>1.3427813163481954</v>
      </c>
      <c r="E6" s="1">
        <f>data!I5/data!I4</f>
        <v>1.3763002243524374</v>
      </c>
    </row>
    <row r="7" spans="1:5">
      <c r="A7" s="9">
        <v>2030</v>
      </c>
      <c r="B7" s="1">
        <f>data!F6/data!F5</f>
        <v>1.4395473496128648</v>
      </c>
      <c r="C7" s="1">
        <f>data!G6/data!G5</f>
        <v>1.301361618897164</v>
      </c>
      <c r="D7" s="1">
        <f>data!H6/data!H5</f>
        <v>1.2098189580203969</v>
      </c>
      <c r="E7" s="1">
        <f>data!I6/data!I5</f>
        <v>1.5260818020154119</v>
      </c>
    </row>
    <row r="8" spans="1:5">
      <c r="A8" s="9">
        <v>2040</v>
      </c>
      <c r="B8" s="1">
        <f>data!F7/data!F6</f>
        <v>1.3758274720728176</v>
      </c>
      <c r="C8" s="1">
        <f>data!G7/data!G6</f>
        <v>1.2192034221631307</v>
      </c>
      <c r="D8" s="1">
        <f>data!H7/data!H6</f>
        <v>1.0822714500424753</v>
      </c>
      <c r="E8" s="1">
        <f>data!I7/data!I6</f>
        <v>1.5039813556030297</v>
      </c>
    </row>
    <row r="9" spans="1:5">
      <c r="A9" s="11">
        <v>2050</v>
      </c>
      <c r="B9" s="1">
        <f>data!F8/data!F7</f>
        <v>1.2836898094199902</v>
      </c>
      <c r="C9" s="1">
        <f>data!G8/data!G7</f>
        <v>1.1901759044142051</v>
      </c>
      <c r="D9" s="1">
        <f>data!H8/data!H7</f>
        <v>1.0396087429054461</v>
      </c>
      <c r="E9" s="1">
        <f>data!I8/data!I7</f>
        <v>1.3721913739669422</v>
      </c>
    </row>
    <row r="10" spans="1:5">
      <c r="A10" s="9">
        <v>2060</v>
      </c>
      <c r="B10" s="1">
        <f>data!F9/data!F8</f>
        <v>1.2288433382137629</v>
      </c>
      <c r="C10" s="1">
        <f>data!G9/data!G8</f>
        <v>1.1832921679547446</v>
      </c>
      <c r="D10" s="1">
        <f>data!H9/data!H8</f>
        <v>1.0297363224532465</v>
      </c>
      <c r="E10" s="1">
        <f>data!I9/data!I8</f>
        <v>1.3099870603458417</v>
      </c>
    </row>
    <row r="11" spans="1:5">
      <c r="A11" s="9">
        <v>2070</v>
      </c>
      <c r="B11" s="1">
        <f>data!F10/data!F9</f>
        <v>1.2037650422971524</v>
      </c>
      <c r="C11" s="1">
        <f>data!G10/data!G9</f>
        <v>1.1893074773591894</v>
      </c>
      <c r="D11" s="1">
        <f>data!H10/data!H9</f>
        <v>1.0350817822899041</v>
      </c>
      <c r="E11" s="1">
        <f>data!I10/data!I9</f>
        <v>1.2860221619582981</v>
      </c>
    </row>
    <row r="12" spans="1:5">
      <c r="A12" s="11">
        <v>2080</v>
      </c>
      <c r="B12" s="1">
        <f>data!F11/data!F10</f>
        <v>1.1808337952331935</v>
      </c>
      <c r="C12" s="1">
        <f>data!G11/data!G10</f>
        <v>1.1866896903130839</v>
      </c>
      <c r="D12" s="1">
        <f>data!H11/data!H10</f>
        <v>1.0370531822144726</v>
      </c>
      <c r="E12" s="1">
        <f>data!I11/data!I10</f>
        <v>1.261287304313824</v>
      </c>
    </row>
    <row r="13" spans="1:5">
      <c r="A13" s="9">
        <v>2090</v>
      </c>
      <c r="B13" s="1">
        <f>data!F12/data!F11</f>
        <v>1.1716484216526126</v>
      </c>
      <c r="C13" s="1">
        <f>data!G12/data!G11</f>
        <v>1.1859927005558073</v>
      </c>
      <c r="D13" s="1">
        <f>data!H12/data!H11</f>
        <v>1.0399852879361076</v>
      </c>
      <c r="E13" s="1">
        <f>data!I12/data!I11</f>
        <v>1.2476167277478216</v>
      </c>
    </row>
    <row r="14" spans="1:5">
      <c r="A14" s="9">
        <v>2100</v>
      </c>
      <c r="B14" s="1">
        <f>data!F13/data!F12</f>
        <v>1.1623122048934038</v>
      </c>
      <c r="C14" s="1">
        <f>data!G13/data!G12</f>
        <v>1.1848022848867614</v>
      </c>
      <c r="D14" s="1">
        <f>data!H13/data!H12</f>
        <v>1.0470368312029505</v>
      </c>
      <c r="E14" s="1">
        <f>data!I13/data!I12</f>
        <v>1.2397919791269159</v>
      </c>
    </row>
    <row r="16" spans="1:5">
      <c r="A16" t="s">
        <v>25</v>
      </c>
    </row>
    <row r="18" spans="1:1">
      <c r="A1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79F8-1C1F-4FED-98BB-2B0674A92713}">
  <dimension ref="A1:AE12"/>
  <sheetViews>
    <sheetView tabSelected="1" zoomScale="160" zoomScaleNormal="160" workbookViewId="0">
      <selection activeCell="G20" sqref="G20"/>
    </sheetView>
  </sheetViews>
  <sheetFormatPr defaultRowHeight="14.45"/>
  <sheetData>
    <row r="1" spans="1:31">
      <c r="A1" s="2" t="s">
        <v>27</v>
      </c>
    </row>
    <row r="2" spans="1:31">
      <c r="A2" s="2" t="s">
        <v>28</v>
      </c>
      <c r="I2" s="2" t="s">
        <v>29</v>
      </c>
      <c r="Q2" s="2" t="s">
        <v>30</v>
      </c>
      <c r="Y2" s="2" t="s">
        <v>31</v>
      </c>
    </row>
    <row r="3" spans="1:31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I3" s="4"/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Q3" s="4"/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5" t="s">
        <v>8</v>
      </c>
      <c r="Y3" s="4"/>
      <c r="Z3" s="5" t="s">
        <v>3</v>
      </c>
      <c r="AA3" s="5" t="s">
        <v>4</v>
      </c>
      <c r="AB3" s="5" t="s">
        <v>5</v>
      </c>
      <c r="AC3" s="5" t="s">
        <v>6</v>
      </c>
      <c r="AD3" s="5" t="s">
        <v>7</v>
      </c>
      <c r="AE3" s="5" t="s">
        <v>8</v>
      </c>
    </row>
    <row r="4" spans="1:31">
      <c r="A4" s="11">
        <v>2020</v>
      </c>
      <c r="B4" s="14">
        <v>82459</v>
      </c>
      <c r="C4" s="14">
        <v>68123</v>
      </c>
      <c r="D4" s="14">
        <v>71916</v>
      </c>
      <c r="E4" s="14">
        <v>48615</v>
      </c>
      <c r="F4" s="14">
        <v>61518</v>
      </c>
      <c r="G4" s="14">
        <v>69340</v>
      </c>
      <c r="I4" s="11">
        <v>2020</v>
      </c>
      <c r="J4" s="14">
        <v>82459</v>
      </c>
      <c r="K4" s="14">
        <v>68123</v>
      </c>
      <c r="L4" s="14">
        <v>71916</v>
      </c>
      <c r="M4" s="14">
        <v>48615</v>
      </c>
      <c r="N4" s="14">
        <v>61518</v>
      </c>
      <c r="O4" s="14">
        <v>69340</v>
      </c>
      <c r="Q4" s="11">
        <v>2020</v>
      </c>
      <c r="R4" s="14">
        <v>82459</v>
      </c>
      <c r="S4" s="14">
        <v>68123</v>
      </c>
      <c r="T4" s="14">
        <v>71916</v>
      </c>
      <c r="U4" s="14">
        <v>48615</v>
      </c>
      <c r="V4" s="14">
        <v>61518</v>
      </c>
      <c r="W4" s="14">
        <v>69340</v>
      </c>
      <c r="Y4" s="11">
        <v>2020</v>
      </c>
      <c r="Z4" s="14">
        <v>82459</v>
      </c>
      <c r="AA4" s="14">
        <v>68123</v>
      </c>
      <c r="AB4" s="14">
        <v>71916</v>
      </c>
      <c r="AC4" s="14">
        <v>48615</v>
      </c>
      <c r="AD4" s="14">
        <v>61518</v>
      </c>
      <c r="AE4" s="14">
        <v>69340</v>
      </c>
    </row>
    <row r="5" spans="1:31">
      <c r="A5" s="9">
        <v>2030</v>
      </c>
      <c r="B5">
        <f>B4*'gdp increase'!$B7</f>
        <v>118703.63490172722</v>
      </c>
      <c r="C5">
        <f>C4*'gdp increase'!$B7</f>
        <v>98066.284097677184</v>
      </c>
      <c r="D5">
        <f>D4*'gdp increase'!$B7</f>
        <v>103526.48719475878</v>
      </c>
      <c r="E5">
        <f>E4*'gdp increase'!$B7</f>
        <v>69983.594401429422</v>
      </c>
      <c r="F5">
        <f>F4*'gdp increase'!$B7</f>
        <v>88558.073853484209</v>
      </c>
      <c r="G5">
        <f>G4*'gdp increase'!$B7</f>
        <v>99818.213222156046</v>
      </c>
      <c r="I5" s="9">
        <v>2030</v>
      </c>
      <c r="J5">
        <f>J4*'gdp increase'!$C7</f>
        <v>107308.97773264124</v>
      </c>
      <c r="K5">
        <f>K4*'gdp increase'!$C7</f>
        <v>88652.657564131499</v>
      </c>
      <c r="L5">
        <f>L4*'gdp increase'!$C7</f>
        <v>93588.722184608443</v>
      </c>
      <c r="M5">
        <f>M4*'gdp increase'!$C7</f>
        <v>63265.695102685626</v>
      </c>
      <c r="N5">
        <f>N4*'gdp increase'!$C7</f>
        <v>80057.164071315725</v>
      </c>
      <c r="O5">
        <f>O4*'gdp increase'!$C7</f>
        <v>90236.414654329346</v>
      </c>
      <c r="Q5" s="9">
        <v>2030</v>
      </c>
      <c r="R5">
        <f>R4*'gdp increase'!$D7</f>
        <v>99760.461459403901</v>
      </c>
      <c r="S5">
        <f>S4*'gdp increase'!$D7</f>
        <v>82416.496877223501</v>
      </c>
      <c r="T5">
        <f>T4*'gdp increase'!$D7</f>
        <v>87005.340184994857</v>
      </c>
      <c r="U5">
        <f>U4*'gdp increase'!$D7</f>
        <v>58815.34864416159</v>
      </c>
      <c r="V5">
        <f>V4*'gdp increase'!$D7</f>
        <v>74425.642659498772</v>
      </c>
      <c r="W5">
        <f>W4*'gdp increase'!$D7</f>
        <v>83888.846549134323</v>
      </c>
      <c r="Y5" s="9">
        <v>2030</v>
      </c>
      <c r="Z5">
        <f>Z4*'gdp increase'!$E7</f>
        <v>125839.17931238885</v>
      </c>
      <c r="AA5">
        <f>AA4*'gdp increase'!$E7</f>
        <v>103961.2705986959</v>
      </c>
      <c r="AB5">
        <f>AB4*'gdp increase'!$E7</f>
        <v>109749.69887374036</v>
      </c>
      <c r="AC5">
        <f>AC4*'gdp increase'!$E7</f>
        <v>74190.466804979253</v>
      </c>
      <c r="AD5">
        <f>AD4*'gdp increase'!$E7</f>
        <v>93881.500296384111</v>
      </c>
      <c r="AE5">
        <f>AE4*'gdp increase'!$E7</f>
        <v>105818.51215174866</v>
      </c>
    </row>
    <row r="6" spans="1:31">
      <c r="A6" s="9">
        <v>2040</v>
      </c>
      <c r="B6">
        <f>B5*'gdp increase'!$B8</f>
        <v>163315.72193269804</v>
      </c>
      <c r="C6">
        <f>C5*'gdp increase'!$B8</f>
        <v>134922.28774568197</v>
      </c>
      <c r="D6">
        <f>D5*'gdp increase'!$B8</f>
        <v>142434.58516974389</v>
      </c>
      <c r="E6">
        <f>E5*'gdp increase'!$B8</f>
        <v>96285.351771888032</v>
      </c>
      <c r="F6">
        <f>F5*'gdp increase'!$B8</f>
        <v>121840.63088147707</v>
      </c>
      <c r="G6">
        <f>G5*'gdp increase'!$B8</f>
        <v>137332.63996426444</v>
      </c>
      <c r="I6" s="9">
        <v>2040</v>
      </c>
      <c r="J6">
        <f>J5*'gdp increase'!$C8</f>
        <v>130831.47288046339</v>
      </c>
      <c r="K6">
        <f>K5*'gdp increase'!$C8</f>
        <v>108085.62348604528</v>
      </c>
      <c r="L6">
        <f>L5*'gdp increase'!$C8</f>
        <v>114103.69036334913</v>
      </c>
      <c r="M6">
        <f>M5*'gdp increase'!$C8</f>
        <v>77133.751974723535</v>
      </c>
      <c r="N6">
        <f>N5*'gdp increase'!$C8</f>
        <v>97605.968404423373</v>
      </c>
      <c r="O6">
        <f>O5*'gdp increase'!$C8</f>
        <v>110016.54555028962</v>
      </c>
      <c r="Q6" s="9">
        <v>2040</v>
      </c>
      <c r="R6">
        <f>R5*'gdp increase'!$D8</f>
        <v>107967.89928057553</v>
      </c>
      <c r="S6">
        <f>S5*'gdp increase'!$D8</f>
        <v>89197.021582733811</v>
      </c>
      <c r="T6">
        <f>T5*'gdp increase'!$D8</f>
        <v>94163.395683453229</v>
      </c>
      <c r="U6">
        <f>U5*'gdp increase'!$D8</f>
        <v>63654.172661870492</v>
      </c>
      <c r="V6">
        <f>V5*'gdp increase'!$D8</f>
        <v>80548.748201438837</v>
      </c>
      <c r="W6">
        <f>W5*'gdp increase'!$D8</f>
        <v>90790.503597122297</v>
      </c>
      <c r="Y6" s="9">
        <v>2040</v>
      </c>
      <c r="Z6">
        <f>Z5*'gdp increase'!$E8</f>
        <v>189259.77949021931</v>
      </c>
      <c r="AA6">
        <f>AA5*'gdp increase'!$E8</f>
        <v>156355.81268524006</v>
      </c>
      <c r="AB6">
        <f>AB5*'gdp increase'!$E8</f>
        <v>165061.50088915232</v>
      </c>
      <c r="AC6">
        <f>AC5*'gdp increase'!$E8</f>
        <v>111581.07883817428</v>
      </c>
      <c r="AD6">
        <f>AD5*'gdp increase'!$E8</f>
        <v>141196.026081802</v>
      </c>
      <c r="AE6">
        <f>AE5*'gdp increase'!$E8</f>
        <v>159149.0693538826</v>
      </c>
    </row>
    <row r="7" spans="1:31">
      <c r="A7" s="11">
        <v>2050</v>
      </c>
      <c r="B7">
        <f>B6*'gdp increase'!$B9</f>
        <v>209646.72796307327</v>
      </c>
      <c r="C7">
        <f>C6*'gdp increase'!$B9</f>
        <v>173198.36584276357</v>
      </c>
      <c r="D7">
        <f>D6*'gdp increase'!$B9</f>
        <v>182841.82549136391</v>
      </c>
      <c r="E7">
        <f>E6*'gdp increase'!$B9</f>
        <v>123600.52486599167</v>
      </c>
      <c r="F7">
        <f>F6*'gdp increase'!$B9</f>
        <v>156405.57623585468</v>
      </c>
      <c r="G7">
        <f>G6*'gdp increase'!$B9</f>
        <v>176292.51042287075</v>
      </c>
      <c r="I7" s="11">
        <v>2050</v>
      </c>
      <c r="J7">
        <f>J6*'gdp increase'!$C9</f>
        <v>155712.46656134806</v>
      </c>
      <c r="K7">
        <f>K6*'gdp increase'!$C9</f>
        <v>128640.90468667718</v>
      </c>
      <c r="L7">
        <f>L6*'gdp increase'!$C9</f>
        <v>135803.46287519747</v>
      </c>
      <c r="M7">
        <f>M6*'gdp increase'!$C9</f>
        <v>91802.733017377555</v>
      </c>
      <c r="N7">
        <f>N6*'gdp increase'!$C9</f>
        <v>116168.27172195891</v>
      </c>
      <c r="O7">
        <f>O6*'gdp increase'!$C9</f>
        <v>130939.04160084254</v>
      </c>
      <c r="Q7" s="11">
        <v>2050</v>
      </c>
      <c r="R7">
        <f>R6*'gdp increase'!$D9</f>
        <v>112244.37204522094</v>
      </c>
      <c r="S7">
        <f>S6*'gdp increase'!$D9</f>
        <v>92730.003478535844</v>
      </c>
      <c r="T7">
        <f>T6*'gdp increase'!$D9</f>
        <v>97893.089414182919</v>
      </c>
      <c r="U7">
        <f>U6*'gdp increase'!$D9</f>
        <v>66175.434421693397</v>
      </c>
      <c r="V7">
        <f>V6*'gdp increase'!$D9</f>
        <v>83739.18286030514</v>
      </c>
      <c r="W7">
        <f>W6*'gdp increase'!$D9</f>
        <v>94386.601312356695</v>
      </c>
      <c r="Y7" s="11">
        <v>2050</v>
      </c>
      <c r="Z7">
        <f>Z6*'gdp increase'!$E9</f>
        <v>259700.63685536454</v>
      </c>
      <c r="AA7">
        <f>AA6*'gdp increase'!$E9</f>
        <v>214550.09743627743</v>
      </c>
      <c r="AB7">
        <f>AB6*'gdp increase'!$E9</f>
        <v>226495.96769413157</v>
      </c>
      <c r="AC7">
        <f>AC6*'gdp increase'!$E9</f>
        <v>153110.59387966807</v>
      </c>
      <c r="AD7">
        <f>AD6*'gdp increase'!$E9</f>
        <v>193747.96902786009</v>
      </c>
      <c r="AE7">
        <f>AE6*'gdp increase'!$E9</f>
        <v>218382.98014226434</v>
      </c>
    </row>
    <row r="8" spans="1:31">
      <c r="A8" s="9">
        <v>2060</v>
      </c>
      <c r="B8">
        <f>B7*'gdp increase'!$B10</f>
        <v>257622.98503573559</v>
      </c>
      <c r="C8">
        <f>C7*'gdp increase'!$B10</f>
        <v>212833.65805539014</v>
      </c>
      <c r="D8">
        <f>D7*'gdp increase'!$B10</f>
        <v>224683.95920190591</v>
      </c>
      <c r="E8">
        <f>E7*'gdp increase'!$B10</f>
        <v>151885.68158129841</v>
      </c>
      <c r="F8">
        <f>F7*'gdp increase'!$B10</f>
        <v>192197.95041691486</v>
      </c>
      <c r="G8">
        <f>G7*'gdp increase'!$B10</f>
        <v>216635.87701012508</v>
      </c>
      <c r="I8" s="9">
        <v>2060</v>
      </c>
      <c r="J8">
        <f>J7*'gdp increase'!$C10</f>
        <v>184253.34213495822</v>
      </c>
      <c r="K8">
        <f>K7*'gdp increase'!$C10</f>
        <v>152219.7749943579</v>
      </c>
      <c r="L8">
        <f>L7*'gdp increase'!$C10</f>
        <v>160695.17400135408</v>
      </c>
      <c r="M8">
        <f>M7*'gdp increase'!$C10</f>
        <v>108629.4549763033</v>
      </c>
      <c r="N8">
        <f>N7*'gdp increase'!$C10</f>
        <v>137461.0060934326</v>
      </c>
      <c r="O8">
        <f>O7*'gdp increase'!$C10</f>
        <v>154939.14240577744</v>
      </c>
      <c r="Q8" s="9">
        <v>2060</v>
      </c>
      <c r="R8">
        <f>R7*'gdp increase'!$D10</f>
        <v>115582.1068859198</v>
      </c>
      <c r="S8">
        <f>S7*'gdp increase'!$D10</f>
        <v>95487.452763064255</v>
      </c>
      <c r="T8">
        <f>T7*'gdp increase'!$D10</f>
        <v>100804.06988694756</v>
      </c>
      <c r="U8">
        <f>U7*'gdp increase'!$D10</f>
        <v>68143.248478140536</v>
      </c>
      <c r="V8">
        <f>V7*'gdp increase'!$D10</f>
        <v>86229.278203810551</v>
      </c>
      <c r="W8">
        <f>W7*'gdp increase'!$D10</f>
        <v>97193.31172424696</v>
      </c>
      <c r="Y8" s="9">
        <v>2060</v>
      </c>
      <c r="Z8">
        <f>Z7*'gdp increase'!$E10</f>
        <v>340204.47384410194</v>
      </c>
      <c r="AA8">
        <f>AA7*'gdp increase'!$E10</f>
        <v>281057.85143746296</v>
      </c>
      <c r="AB8">
        <f>AB7*'gdp increase'!$E10</f>
        <v>296706.78689982212</v>
      </c>
      <c r="AC8">
        <f>AC7*'gdp increase'!$E10</f>
        <v>200572.89678423241</v>
      </c>
      <c r="AD8">
        <f>AD7*'gdp increase'!$E10</f>
        <v>253807.33239478362</v>
      </c>
      <c r="AE8">
        <f>AE7*'gdp increase'!$E10</f>
        <v>286078.87818612915</v>
      </c>
    </row>
    <row r="9" spans="1:31">
      <c r="A9" s="9">
        <v>2070</v>
      </c>
      <c r="B9">
        <f>B8*'gdp increase'!$B11</f>
        <v>310117.54347826092</v>
      </c>
      <c r="C9">
        <f>C8*'gdp increase'!$B11</f>
        <v>256201.71739130438</v>
      </c>
      <c r="D9">
        <f>D8*'gdp increase'!$B11</f>
        <v>270466.69565217395</v>
      </c>
      <c r="E9">
        <f>E8*'gdp increase'!$B11</f>
        <v>182834.67391304352</v>
      </c>
      <c r="F9">
        <f>F8*'gdp increase'!$B11</f>
        <v>231361.17391304352</v>
      </c>
      <c r="G9">
        <f>G8*'gdp increase'!$B11</f>
        <v>260778.69565217392</v>
      </c>
      <c r="I9" s="9">
        <v>2070</v>
      </c>
      <c r="J9">
        <f>J8*'gdp increase'!$C11</f>
        <v>219133.8775295268</v>
      </c>
      <c r="K9">
        <f>K8*'gdp increase'!$C11</f>
        <v>181036.1166027232</v>
      </c>
      <c r="L9">
        <f>L8*'gdp increase'!$C11</f>
        <v>191115.97201534643</v>
      </c>
      <c r="M9">
        <f>M8*'gdp increase'!$C11</f>
        <v>129193.82306477091</v>
      </c>
      <c r="N9">
        <f>N8*'gdp increase'!$C11</f>
        <v>163483.40239223649</v>
      </c>
      <c r="O9">
        <f>O8*'gdp increase'!$C11</f>
        <v>184270.28059881137</v>
      </c>
      <c r="Q9" s="9">
        <v>2070</v>
      </c>
      <c r="R9">
        <f>R8*'gdp increase'!$D11</f>
        <v>119636.93319630006</v>
      </c>
      <c r="S9">
        <f>S8*'gdp increase'!$D11</f>
        <v>98837.322792315579</v>
      </c>
      <c r="T9">
        <f>T8*'gdp increase'!$D11</f>
        <v>104340.45632065773</v>
      </c>
      <c r="U9">
        <f>U8*'gdp increase'!$D11</f>
        <v>70533.835085777508</v>
      </c>
      <c r="V9">
        <f>V8*'gdp increase'!$D11</f>
        <v>89254.354968772212</v>
      </c>
      <c r="W9">
        <f>W8*'gdp increase'!$D11</f>
        <v>100603.02632619177</v>
      </c>
      <c r="Y9" s="9">
        <v>2070</v>
      </c>
      <c r="Z9">
        <f>Z8*'gdp increase'!$E11</f>
        <v>437510.49296087725</v>
      </c>
      <c r="AA9">
        <f>AA8*'gdp increase'!$E11</f>
        <v>361446.6257409603</v>
      </c>
      <c r="AB9">
        <f>AB8*'gdp increase'!$E11</f>
        <v>381571.50355660927</v>
      </c>
      <c r="AC9">
        <f>AC8*'gdp increase'!$E11</f>
        <v>257941.19035269713</v>
      </c>
      <c r="AD9">
        <f>AD8*'gdp increase'!$E11</f>
        <v>326401.85432720801</v>
      </c>
      <c r="AE9">
        <f>AE8*'gdp increase'!$E11</f>
        <v>367903.77741553041</v>
      </c>
    </row>
    <row r="10" spans="1:31">
      <c r="A10" s="11">
        <v>2080</v>
      </c>
      <c r="B10">
        <f>B9*'gdp increase'!$B12</f>
        <v>366197.27583382977</v>
      </c>
      <c r="C10">
        <f>C9*'gdp increase'!$B12</f>
        <v>302531.64629243605</v>
      </c>
      <c r="D10">
        <f>D9*'gdp increase'!$B12</f>
        <v>319376.21471113764</v>
      </c>
      <c r="E10">
        <f>E9*'gdp increase'!$B12</f>
        <v>215897.36189696254</v>
      </c>
      <c r="F10">
        <f>F9*'gdp increase'!$B12</f>
        <v>273199.0930613461</v>
      </c>
      <c r="G10">
        <f>G9*'gdp increase'!$B12</f>
        <v>307936.29690291843</v>
      </c>
      <c r="I10" s="11">
        <v>2080</v>
      </c>
      <c r="J10">
        <f>J9*'gdp increase'!$C12</f>
        <v>260043.9132626194</v>
      </c>
      <c r="K10">
        <f>K9*'gdp increase'!$C12</f>
        <v>214833.69314676893</v>
      </c>
      <c r="L10">
        <f>L9*'gdp increase'!$C12</f>
        <v>226795.35364477546</v>
      </c>
      <c r="M10">
        <f>M9*'gdp increase'!$C12</f>
        <v>153312.97788309635</v>
      </c>
      <c r="N10">
        <f>N9*'gdp increase'!$C12</f>
        <v>194004.0681561724</v>
      </c>
      <c r="O10">
        <f>O9*'gdp increase'!$C12</f>
        <v>218671.64221770855</v>
      </c>
      <c r="Q10" s="11">
        <v>2080</v>
      </c>
      <c r="R10">
        <f>R9*'gdp increase'!$D12</f>
        <v>124069.86228160326</v>
      </c>
      <c r="S10">
        <f>S9*'gdp increase'!$D12</f>
        <v>102499.56012332989</v>
      </c>
      <c r="T10">
        <f>T9*'gdp increase'!$D12</f>
        <v>108206.60226104828</v>
      </c>
      <c r="U10">
        <f>U9*'gdp increase'!$D12</f>
        <v>73147.338129496391</v>
      </c>
      <c r="V10">
        <f>V9*'gdp increase'!$D12</f>
        <v>92561.512846865342</v>
      </c>
      <c r="W10">
        <f>W9*'gdp increase'!$D12</f>
        <v>104330.68859198355</v>
      </c>
      <c r="Y10" s="11">
        <v>2080</v>
      </c>
      <c r="Z10">
        <f>Z9*'gdp increase'!$E12</f>
        <v>551826.43027563707</v>
      </c>
      <c r="AA10">
        <f>AA9*'gdp increase'!$E12</f>
        <v>455888.04023414344</v>
      </c>
      <c r="AB10">
        <f>AB9*'gdp increase'!$E12</f>
        <v>481271.29312388838</v>
      </c>
      <c r="AC10">
        <f>AC9*'gdp increase'!$E12</f>
        <v>325337.94865145232</v>
      </c>
      <c r="AD10">
        <f>AD9*'gdp increase'!$E12</f>
        <v>411686.51496739767</v>
      </c>
      <c r="AE10">
        <f>AE9*'gdp increase'!$E12</f>
        <v>464032.36366330745</v>
      </c>
    </row>
    <row r="11" spans="1:31">
      <c r="A11" s="9">
        <v>2090</v>
      </c>
      <c r="B11">
        <f>B10*'gdp increase'!$B13</f>
        <v>429054.46024419309</v>
      </c>
      <c r="C11">
        <f>C10*'gdp increase'!$B13</f>
        <v>354460.72587849916</v>
      </c>
      <c r="D11">
        <f>D10*'gdp increase'!$B13</f>
        <v>374196.63787969033</v>
      </c>
      <c r="E11">
        <f>E10*'gdp increase'!$B13</f>
        <v>252955.80330553907</v>
      </c>
      <c r="F11">
        <f>F10*'gdp increase'!$B13</f>
        <v>320093.28618225141</v>
      </c>
      <c r="G11">
        <f>G10*'gdp increase'!$B13</f>
        <v>360793.07623585471</v>
      </c>
      <c r="I11" s="9">
        <v>2090</v>
      </c>
      <c r="J11">
        <f>J10*'gdp increase'!$C13</f>
        <v>308410.18295343412</v>
      </c>
      <c r="K11">
        <f>K10*'gdp increase'!$C13</f>
        <v>254791.1919055141</v>
      </c>
      <c r="L11">
        <f>L10*'gdp increase'!$C13</f>
        <v>268977.63394267659</v>
      </c>
      <c r="M11">
        <f>M10*'gdp increase'!$C13</f>
        <v>181828.07266982619</v>
      </c>
      <c r="N11">
        <f>N10*'gdp increase'!$C13</f>
        <v>230087.4087113518</v>
      </c>
      <c r="O11">
        <f>O10*'gdp increase'!$C13</f>
        <v>259342.97148875345</v>
      </c>
      <c r="Q11" s="9">
        <v>2090</v>
      </c>
      <c r="R11">
        <f>R10*'gdp increase'!$D13</f>
        <v>129030.83144912637</v>
      </c>
      <c r="S11">
        <f>S10*'gdp increase'!$D13</f>
        <v>106598.03454818561</v>
      </c>
      <c r="T11">
        <f>T10*'gdp increase'!$D13</f>
        <v>112533.27440904416</v>
      </c>
      <c r="U11">
        <f>U10*'gdp increase'!$D13</f>
        <v>76072.155506364128</v>
      </c>
      <c r="V11">
        <f>V10*'gdp increase'!$D13</f>
        <v>96262.611589848966</v>
      </c>
      <c r="W11">
        <f>W10*'gdp increase'!$D13</f>
        <v>108502.38121590638</v>
      </c>
      <c r="Y11" s="9">
        <v>2090</v>
      </c>
      <c r="Z11">
        <f>Z10*'gdp increase'!$E13</f>
        <v>688467.88522525178</v>
      </c>
      <c r="AA11">
        <f>AA10*'gdp increase'!$E13</f>
        <v>568773.54497628927</v>
      </c>
      <c r="AB11">
        <f>AB10*'gdp increase'!$E13</f>
        <v>600442.11588618835</v>
      </c>
      <c r="AC11">
        <f>AC10*'gdp increase'!$E13</f>
        <v>405897.06690871378</v>
      </c>
      <c r="AD11">
        <f>AD10*'gdp increase'!$E13</f>
        <v>513626.98266152927</v>
      </c>
      <c r="AE11">
        <f>AE10*'gdp increase'!$E13</f>
        <v>578934.53912270279</v>
      </c>
    </row>
    <row r="12" spans="1:31">
      <c r="A12" s="9">
        <v>2100</v>
      </c>
      <c r="B12">
        <f>B11*'gdp increase'!$B14</f>
        <v>498695.23570577736</v>
      </c>
      <c r="C12">
        <f>C11*'gdp increase'!$B14</f>
        <v>411994.02784395474</v>
      </c>
      <c r="D12">
        <f>D11*'gdp increase'!$B14</f>
        <v>434933.31923764147</v>
      </c>
      <c r="E12">
        <f>E11*'gdp increase'!$B14</f>
        <v>294013.61748064327</v>
      </c>
      <c r="F12">
        <f>F11*'gdp increase'!$B14</f>
        <v>372048.33323406795</v>
      </c>
      <c r="G12">
        <f>G11*'gdp increase'!$B14</f>
        <v>419354.19594997022</v>
      </c>
      <c r="I12" s="9">
        <v>2100</v>
      </c>
      <c r="J12">
        <f>J11*'gdp increase'!$C14</f>
        <v>365405.08944557287</v>
      </c>
      <c r="K12">
        <f>K11*'gdp increase'!$C14</f>
        <v>301877.18633867445</v>
      </c>
      <c r="L12">
        <f>L11*'gdp increase'!$C14</f>
        <v>318685.31527871813</v>
      </c>
      <c r="M12">
        <f>M11*'gdp increase'!$C14</f>
        <v>215430.31595576616</v>
      </c>
      <c r="N12">
        <f>N11*'gdp increase'!$C14</f>
        <v>272608.08756488375</v>
      </c>
      <c r="O12">
        <f>O11*'gdp increase'!$C14</f>
        <v>307270.14518919733</v>
      </c>
      <c r="Q12" s="9">
        <v>2100</v>
      </c>
      <c r="R12">
        <f>R11*'gdp increase'!$D14</f>
        <v>135100.03288797531</v>
      </c>
      <c r="S12">
        <f>S11*'gdp increase'!$D14</f>
        <v>111612.06830579491</v>
      </c>
      <c r="T12">
        <f>T11*'gdp increase'!$D14</f>
        <v>117826.48304213768</v>
      </c>
      <c r="U12">
        <f>U11*'gdp increase'!$D14</f>
        <v>79650.348644161582</v>
      </c>
      <c r="V12">
        <f>V11*'gdp increase'!$D14</f>
        <v>100790.49980235589</v>
      </c>
      <c r="W12">
        <f>W11*'gdp increase'!$D14</f>
        <v>113605.98940627716</v>
      </c>
      <c r="Y12" s="9">
        <v>2100</v>
      </c>
      <c r="Z12">
        <f>Z11*'gdp increase'!$E14</f>
        <v>853556.96198873722</v>
      </c>
      <c r="AA12">
        <f>AA11*'gdp increase'!$E14</f>
        <v>705160.87900118553</v>
      </c>
      <c r="AB12">
        <f>AB11*'gdp increase'!$E14</f>
        <v>744423.31920569041</v>
      </c>
      <c r="AC12">
        <f>AC11*'gdp increase'!$E14</f>
        <v>503227.92790456442</v>
      </c>
      <c r="AD12">
        <f>AD11*'gdp increase'!$E14</f>
        <v>636790.61336692341</v>
      </c>
      <c r="AE12">
        <f>AE11*'gdp increase'!$E14</f>
        <v>717758.39804386464</v>
      </c>
    </row>
  </sheetData>
  <conditionalFormatting sqref="B4:G4 A1:A2">
    <cfRule type="expression" dxfId="7" priority="4">
      <formula>MOD(ROW(),3)=2</formula>
    </cfRule>
  </conditionalFormatting>
  <conditionalFormatting sqref="J4:O4 I2">
    <cfRule type="expression" dxfId="6" priority="3">
      <formula>MOD(ROW(),3)=2</formula>
    </cfRule>
  </conditionalFormatting>
  <conditionalFormatting sqref="R4:W4 Q2">
    <cfRule type="expression" dxfId="5" priority="2">
      <formula>MOD(ROW(),3)=2</formula>
    </cfRule>
  </conditionalFormatting>
  <conditionalFormatting sqref="Z4:AE4 Y2">
    <cfRule type="expression" dxfId="4" priority="1">
      <formula>MOD(ROW(),3)=2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5D8D-143F-4790-B3E8-54B8CE76160F}">
  <dimension ref="A1:AH12"/>
  <sheetViews>
    <sheetView zoomScale="175" zoomScaleNormal="175" workbookViewId="0">
      <selection activeCell="D2" sqref="D2"/>
    </sheetView>
  </sheetViews>
  <sheetFormatPr defaultRowHeight="14.45"/>
  <sheetData>
    <row r="1" spans="1:34">
      <c r="D1" s="2" t="s">
        <v>27</v>
      </c>
    </row>
    <row r="2" spans="1:34">
      <c r="A2" t="s">
        <v>1</v>
      </c>
      <c r="D2" s="2" t="s">
        <v>28</v>
      </c>
      <c r="L2" s="2" t="s">
        <v>29</v>
      </c>
      <c r="T2" s="2" t="s">
        <v>30</v>
      </c>
      <c r="AB2" s="2" t="s">
        <v>31</v>
      </c>
    </row>
    <row r="3" spans="1:34">
      <c r="D3" s="4"/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L3" s="4"/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T3" s="4"/>
      <c r="U3" s="5" t="s">
        <v>3</v>
      </c>
      <c r="V3" s="5" t="s">
        <v>4</v>
      </c>
      <c r="W3" s="5" t="s">
        <v>5</v>
      </c>
      <c r="X3" s="5" t="s">
        <v>6</v>
      </c>
      <c r="Y3" s="5" t="s">
        <v>7</v>
      </c>
      <c r="Z3" s="5" t="s">
        <v>8</v>
      </c>
      <c r="AB3" s="4"/>
      <c r="AC3" s="5" t="s">
        <v>3</v>
      </c>
      <c r="AD3" s="5" t="s">
        <v>4</v>
      </c>
      <c r="AE3" s="5" t="s">
        <v>5</v>
      </c>
      <c r="AF3" s="5" t="s">
        <v>6</v>
      </c>
      <c r="AG3" s="5" t="s">
        <v>7</v>
      </c>
      <c r="AH3" s="5" t="s">
        <v>8</v>
      </c>
    </row>
    <row r="4" spans="1:34">
      <c r="D4" s="11">
        <v>2020</v>
      </c>
      <c r="E4" s="14">
        <v>82459</v>
      </c>
      <c r="F4" s="14">
        <v>68123</v>
      </c>
      <c r="G4" s="14">
        <v>71916</v>
      </c>
      <c r="H4" s="14">
        <v>48615</v>
      </c>
      <c r="I4" s="14">
        <v>61518</v>
      </c>
      <c r="J4" s="14">
        <v>69340</v>
      </c>
      <c r="L4" s="11">
        <v>2020</v>
      </c>
      <c r="M4" s="14">
        <v>82459</v>
      </c>
      <c r="N4" s="14">
        <v>68123</v>
      </c>
      <c r="O4" s="14">
        <v>71916</v>
      </c>
      <c r="P4" s="14">
        <v>48615</v>
      </c>
      <c r="Q4" s="14">
        <v>61518</v>
      </c>
      <c r="R4" s="14">
        <v>69340</v>
      </c>
      <c r="T4" s="11">
        <v>2020</v>
      </c>
      <c r="U4" s="14">
        <v>82459</v>
      </c>
      <c r="V4" s="14">
        <v>68123</v>
      </c>
      <c r="W4" s="14">
        <v>71916</v>
      </c>
      <c r="X4" s="14">
        <v>48615</v>
      </c>
      <c r="Y4" s="14">
        <v>61518</v>
      </c>
      <c r="Z4" s="14">
        <v>69340</v>
      </c>
      <c r="AB4" s="11">
        <v>2020</v>
      </c>
      <c r="AC4" s="14">
        <v>82459</v>
      </c>
      <c r="AD4" s="14">
        <v>68123</v>
      </c>
      <c r="AE4" s="14">
        <v>71916</v>
      </c>
      <c r="AF4" s="14">
        <v>48615</v>
      </c>
      <c r="AG4" s="14">
        <v>61518</v>
      </c>
      <c r="AH4" s="14">
        <v>69340</v>
      </c>
    </row>
    <row r="5" spans="1:34">
      <c r="A5" s="9">
        <v>2030</v>
      </c>
      <c r="B5" s="1">
        <f>AVERAGE(data!B2:B11)</f>
        <v>2.206E-2</v>
      </c>
      <c r="D5" s="9">
        <v>2030</v>
      </c>
      <c r="E5">
        <f>E4*'gdp increase'!$B7*(1+$B5)</f>
        <v>121322.23708765932</v>
      </c>
      <c r="F5">
        <f>F4*'gdp increase'!$B7*(1+$B5)</f>
        <v>100229.62632487193</v>
      </c>
      <c r="G5">
        <f>G4*'gdp increase'!$B7*(1+$B5)</f>
        <v>105810.28150227516</v>
      </c>
      <c r="H5">
        <f>H4*'gdp increase'!$B7*(1+$B5)</f>
        <v>71527.432493924949</v>
      </c>
      <c r="I5">
        <f>I4*'gdp increase'!$B7*(1+$B5)</f>
        <v>90511.66496269207</v>
      </c>
      <c r="J5">
        <f>J4*'gdp increase'!$B7*(1+$B5)</f>
        <v>102020.20300583681</v>
      </c>
      <c r="L5" s="9">
        <v>2030</v>
      </c>
      <c r="M5">
        <f>M4*'gdp increase'!$C7*(1+$B5)</f>
        <v>109676.21378142331</v>
      </c>
      <c r="N5">
        <f>N4*'gdp increase'!$C7*(1+$B5)</f>
        <v>90608.335189996244</v>
      </c>
      <c r="O5">
        <f>O4*'gdp increase'!$C7*(1+$B5)</f>
        <v>95653.28939600091</v>
      </c>
      <c r="P5">
        <f>P4*'gdp increase'!$C7*(1+$B5)</f>
        <v>64661.336336650871</v>
      </c>
      <c r="Q5">
        <f>Q4*'gdp increase'!$C7*(1+$B5)</f>
        <v>81823.225110728948</v>
      </c>
      <c r="R5">
        <f>R4*'gdp increase'!$C7*(1+$B5)</f>
        <v>92227.029961603854</v>
      </c>
      <c r="T5" s="9">
        <v>2030</v>
      </c>
      <c r="U5">
        <f>U4*'gdp increase'!$D7*(1+$B5)</f>
        <v>101961.17723919835</v>
      </c>
      <c r="V5">
        <f>V4*'gdp increase'!$D7*(1+$B5)</f>
        <v>84234.604798335044</v>
      </c>
      <c r="W5">
        <f>W4*'gdp increase'!$D7*(1+$B5)</f>
        <v>88924.677989475837</v>
      </c>
      <c r="X5">
        <f>X4*'gdp increase'!$D7*(1+$B5)</f>
        <v>60112.815235251794</v>
      </c>
      <c r="Y5">
        <f>Y4*'gdp increase'!$D7*(1+$B5)</f>
        <v>76067.472336567313</v>
      </c>
      <c r="Z5">
        <f>Z4*'gdp increase'!$D7*(1+$B5)</f>
        <v>85739.434504008226</v>
      </c>
      <c r="AB5" s="9">
        <v>2030</v>
      </c>
      <c r="AC5">
        <f>AC4*'gdp increase'!$E7*(1+$B5)</f>
        <v>128615.19160802015</v>
      </c>
      <c r="AD5">
        <f>AD4*'gdp increase'!$E7*(1+$B5)</f>
        <v>106254.65622810314</v>
      </c>
      <c r="AE5">
        <f>AE4*'gdp increase'!$E7*(1+$B5)</f>
        <v>112170.77723089507</v>
      </c>
      <c r="AF5">
        <f>AF4*'gdp increase'!$E7*(1+$B5)</f>
        <v>75827.108502697098</v>
      </c>
      <c r="AG5">
        <f>AG4*'gdp increase'!$E7*(1+$B5)</f>
        <v>95952.526192922334</v>
      </c>
      <c r="AH5">
        <f>AH4*'gdp increase'!$E7*(1+$B5)</f>
        <v>108152.86852981623</v>
      </c>
    </row>
    <row r="6" spans="1:34">
      <c r="A6" s="9">
        <v>2040</v>
      </c>
      <c r="B6" s="1">
        <f>AVERAGE(data!B12:B21)</f>
        <v>2.2250000000000002E-2</v>
      </c>
      <c r="D6" s="9">
        <v>2040</v>
      </c>
      <c r="E6">
        <f>E5*'gdp increase'!$B8*(1+$B6)</f>
        <v>170632.40264391073</v>
      </c>
      <c r="F6">
        <f>F5*'gdp increase'!$B8*(1+$B6)</f>
        <v>140966.91889679877</v>
      </c>
      <c r="G6">
        <f>G5*'gdp increase'!$B8*(1+$B6)</f>
        <v>148815.77351822707</v>
      </c>
      <c r="H6">
        <f>H5*'gdp increase'!$B8*(1+$B6)</f>
        <v>100599.01592953735</v>
      </c>
      <c r="I6">
        <f>I5*'gdp increase'!$B8*(1+$B6)</f>
        <v>127299.19288189404</v>
      </c>
      <c r="J6">
        <f>J5*'gdp increase'!$B8*(1+$B6)</f>
        <v>143485.25690741788</v>
      </c>
      <c r="L6" s="9">
        <v>2040</v>
      </c>
      <c r="M6">
        <f>M5*'gdp increase'!$C8*(1+$B6)</f>
        <v>136692.83210978803</v>
      </c>
      <c r="N6">
        <f>N5*'gdp increase'!$C8*(1+$B6)</f>
        <v>112927.94966971573</v>
      </c>
      <c r="O6">
        <f>O5*'gdp increase'!$C8*(1+$B6)</f>
        <v>119215.63096820863</v>
      </c>
      <c r="P6">
        <f>P5*'gdp increase'!$C8*(1+$B6)</f>
        <v>80589.408469874048</v>
      </c>
      <c r="Q6">
        <f>Q5*'gdp increase'!$C8*(1+$B6)</f>
        <v>101978.79728992516</v>
      </c>
      <c r="R6">
        <f>R5*'gdp increase'!$C8*(1+$B6)</f>
        <v>114945.37865475814</v>
      </c>
      <c r="T6" s="9">
        <v>2040</v>
      </c>
      <c r="U6">
        <f>U5*'gdp increase'!$D8*(1+$B6)</f>
        <v>112804.95132154123</v>
      </c>
      <c r="V6">
        <f>V5*'gdp increase'!$D8*(1+$B6)</f>
        <v>93193.122629153309</v>
      </c>
      <c r="W6">
        <f>W5*'gdp increase'!$D8*(1+$B6)</f>
        <v>98381.994436507332</v>
      </c>
      <c r="X6">
        <f>X5*'gdp increase'!$D8*(1+$B6)</f>
        <v>66505.93274835647</v>
      </c>
      <c r="Y6">
        <f>Y5*'gdp increase'!$D8*(1+$B6)</f>
        <v>84157.399379068054</v>
      </c>
      <c r="Z6">
        <f>Z5*'gdp increase'!$D8*(1+$B6)</f>
        <v>94857.993968343901</v>
      </c>
      <c r="AB6" s="9">
        <v>2040</v>
      </c>
      <c r="AC6">
        <f>AC5*'gdp increase'!$E8*(1+$B6)</f>
        <v>197738.77564329703</v>
      </c>
      <c r="AD6">
        <f>AD5*'gdp increase'!$E8*(1+$B6)</f>
        <v>163360.68365064243</v>
      </c>
      <c r="AE6">
        <f>AE5*'gdp increase'!$E8*(1+$B6)</f>
        <v>172456.39395533962</v>
      </c>
      <c r="AF6">
        <f>AF5*'gdp increase'!$E8*(1+$B6)</f>
        <v>116580.00434032532</v>
      </c>
      <c r="AG6">
        <f>AG5*'gdp increase'!$E8*(1+$B6)</f>
        <v>147521.7259489485</v>
      </c>
      <c r="AH6">
        <f>AH5*'gdp increase'!$E8*(1+$B6)</f>
        <v>166279.08055040948</v>
      </c>
    </row>
    <row r="7" spans="1:34">
      <c r="A7" s="11">
        <v>2050</v>
      </c>
      <c r="B7" s="1">
        <f>AVERAGE(data!B22:B31)</f>
        <v>2.4699999999999993E-2</v>
      </c>
      <c r="D7" s="11">
        <v>2050</v>
      </c>
      <c r="E7">
        <f>E6*'gdp increase'!$B9*(1+$B7)</f>
        <v>224449.34161867847</v>
      </c>
      <c r="F7">
        <f>F6*'gdp increase'!$B9*(1+$B7)</f>
        <v>185427.45484530774</v>
      </c>
      <c r="G7">
        <f>G6*'gdp increase'!$B9*(1+$B7)</f>
        <v>195751.81425737496</v>
      </c>
      <c r="H7">
        <f>H6*'gdp increase'!$B9*(1+$B7)</f>
        <v>132327.63849661106</v>
      </c>
      <c r="I7">
        <f>I6*'gdp increase'!$B9*(1+$B7)</f>
        <v>167448.96976312908</v>
      </c>
      <c r="J7">
        <f>J6*'gdp increase'!$B9*(1+$B7)</f>
        <v>188740.06897778489</v>
      </c>
      <c r="L7" s="11">
        <v>2050</v>
      </c>
      <c r="M7">
        <f>M6*'gdp increase'!$C9*(1+$B7)</f>
        <v>166706.92140576124</v>
      </c>
      <c r="N7">
        <f>N6*'gdp increase'!$C9*(1+$B7)</f>
        <v>137723.90651020108</v>
      </c>
      <c r="O7">
        <f>O6*'gdp increase'!$C9*(1+$B7)</f>
        <v>145392.19442167287</v>
      </c>
      <c r="P7">
        <f>P6*'gdp increase'!$C9*(1+$B7)</f>
        <v>98284.686743000551</v>
      </c>
      <c r="Q7">
        <f>Q6*'gdp increase'!$C9*(1+$B7)</f>
        <v>124370.61316581111</v>
      </c>
      <c r="R7">
        <f>R6*'gdp increase'!$C9*(1+$B7)</f>
        <v>140184.30893262694</v>
      </c>
      <c r="T7" s="11">
        <v>2050</v>
      </c>
      <c r="U7">
        <f>U6*'gdp increase'!$D9*(1+$B7)</f>
        <v>120169.65707372889</v>
      </c>
      <c r="V7">
        <f>V6*'gdp increase'!$D9*(1+$B7)</f>
        <v>99277.429375006148</v>
      </c>
      <c r="W7">
        <f>W6*'gdp increase'!$D9*(1+$B7)</f>
        <v>104805.06746521647</v>
      </c>
      <c r="X7">
        <f>X6*'gdp increase'!$D9*(1+$B7)</f>
        <v>70847.910824037754</v>
      </c>
      <c r="Y7">
        <f>Y6*'gdp increase'!$D9*(1+$B7)</f>
        <v>89651.790148578715</v>
      </c>
      <c r="Z7">
        <f>Z6*'gdp increase'!$D9*(1+$B7)</f>
        <v>101050.99530060226</v>
      </c>
      <c r="AB7" s="11">
        <v>2050</v>
      </c>
      <c r="AC7">
        <f>AC6*'gdp increase'!$E9*(1+$B7)</f>
        <v>278037.42765975866</v>
      </c>
      <c r="AD7">
        <f>AD6*'gdp increase'!$E9*(1+$B7)</f>
        <v>229698.92533823763</v>
      </c>
      <c r="AE7">
        <f>AE6*'gdp increase'!$E9*(1+$B7)</f>
        <v>242488.2626223845</v>
      </c>
      <c r="AF7">
        <f>AF6*'gdp increase'!$E9*(1+$B7)</f>
        <v>163921.3372182438</v>
      </c>
      <c r="AG7">
        <f>AG6*'gdp increase'!$E9*(1+$B7)</f>
        <v>207428.01240341295</v>
      </c>
      <c r="AH7">
        <f>AH6*'gdp increase'!$E9*(1+$B7)</f>
        <v>233802.43798648615</v>
      </c>
    </row>
    <row r="8" spans="1:34">
      <c r="A8" s="9">
        <v>2060</v>
      </c>
      <c r="B8" s="1">
        <f>AVERAGE(data!B32:B41)</f>
        <v>2.929E-2</v>
      </c>
      <c r="D8" s="9">
        <v>2060</v>
      </c>
      <c r="E8">
        <f>E7*'gdp increase'!$B10*(1+$B8)</f>
        <v>283891.6432754831</v>
      </c>
      <c r="F8">
        <f>F7*'gdp increase'!$B10*(1+$B8)</f>
        <v>234535.34986909534</v>
      </c>
      <c r="G8">
        <f>G7*'gdp increase'!$B10*(1+$B8)</f>
        <v>247593.97297808179</v>
      </c>
      <c r="H8">
        <f>H7*'gdp increase'!$B10*(1+$B8)</f>
        <v>167372.7820836732</v>
      </c>
      <c r="I8">
        <f>I7*'gdp increase'!$B10*(1+$B8)</f>
        <v>211795.5118425056</v>
      </c>
      <c r="J8">
        <f>J7*'gdp increase'!$B10*(1+$B8)</f>
        <v>238725.26400662144</v>
      </c>
      <c r="L8" s="9">
        <v>2060</v>
      </c>
      <c r="M8">
        <f>M7*'gdp increase'!$C10*(1+$B8)</f>
        <v>203040.82755052825</v>
      </c>
      <c r="N8">
        <f>N7*'gdp increase'!$C10*(1+$B8)</f>
        <v>167740.94150092328</v>
      </c>
      <c r="O8">
        <f>O7*'gdp increase'!$C10*(1+$B8)</f>
        <v>177080.53886323856</v>
      </c>
      <c r="P8">
        <f>P7*'gdp increase'!$C10*(1+$B8)</f>
        <v>119705.91240942686</v>
      </c>
      <c r="Q8">
        <f>Q7*'gdp increase'!$C10*(1+$B8)</f>
        <v>151477.28724885575</v>
      </c>
      <c r="R8">
        <f>R7*'gdp increase'!$C10*(1+$B8)</f>
        <v>170737.5905887002</v>
      </c>
      <c r="T8" s="9">
        <v>2060</v>
      </c>
      <c r="U8">
        <f>U7*'gdp increase'!$D10*(1+$B8)</f>
        <v>127367.49499480707</v>
      </c>
      <c r="V8">
        <f>V7*'gdp increase'!$D10*(1+$B8)</f>
        <v>105223.87927977832</v>
      </c>
      <c r="W8">
        <f>W7*'gdp increase'!$D10*(1+$B8)</f>
        <v>111082.60796330958</v>
      </c>
      <c r="X8">
        <f>X7*'gdp increase'!$D10*(1+$B8)</f>
        <v>75091.509346130144</v>
      </c>
      <c r="Y8">
        <f>Y7*'gdp increase'!$D10*(1+$B8)</f>
        <v>95021.69025928693</v>
      </c>
      <c r="Z8">
        <f>Z7*'gdp increase'!$D10*(1+$B8)</f>
        <v>107103.67701451539</v>
      </c>
      <c r="AB8" s="9">
        <v>2060</v>
      </c>
      <c r="AC8">
        <f>AC7*'gdp increase'!$E10*(1+$B8)</f>
        <v>374893.5954448171</v>
      </c>
      <c r="AD8">
        <f>AD7*'gdp increase'!$E10*(1+$B8)</f>
        <v>309716.0577073124</v>
      </c>
      <c r="AE8">
        <f>AE7*'gdp increase'!$E10*(1+$B8)</f>
        <v>326960.64480541198</v>
      </c>
      <c r="AF8">
        <f>AF7*'gdp increase'!$E10*(1+$B8)</f>
        <v>221024.41386082518</v>
      </c>
      <c r="AG8">
        <f>AG7*'gdp increase'!$E10*(1+$B8)</f>
        <v>279686.92567911634</v>
      </c>
      <c r="AH8">
        <f>AH7*'gdp increase'!$E10*(1+$B8)</f>
        <v>315249.05599320406</v>
      </c>
    </row>
    <row r="9" spans="1:34">
      <c r="A9" s="9">
        <v>2070</v>
      </c>
      <c r="B9" s="1">
        <f>AVERAGE(data!B42:B51)</f>
        <v>2.4889999999999999E-2</v>
      </c>
      <c r="D9" s="9">
        <v>2070</v>
      </c>
      <c r="E9">
        <f>E8*'gdp increase'!$B11*(1+$B9)</f>
        <v>350244.71560274577</v>
      </c>
      <c r="F9">
        <f>F8*'gdp increase'!$B11*(1+$B9)</f>
        <v>289352.53593914368</v>
      </c>
      <c r="G9">
        <f>G8*'gdp increase'!$B11*(1+$B9)</f>
        <v>305463.30864171369</v>
      </c>
      <c r="H9">
        <f>H8*'gdp increase'!$B11*(1+$B9)</f>
        <v>206492.27918150209</v>
      </c>
      <c r="I9">
        <f>I8*'gdp increase'!$B11*(1+$B9)</f>
        <v>261297.789379567</v>
      </c>
      <c r="J9">
        <f>J8*'gdp increase'!$B11*(1+$B9)</f>
        <v>294521.74510841013</v>
      </c>
      <c r="L9" s="9">
        <v>2070</v>
      </c>
      <c r="M9">
        <f>M8*'gdp increase'!$C11*(1+$B9)</f>
        <v>247488.36119823135</v>
      </c>
      <c r="N9">
        <f>N8*'gdp increase'!$C11*(1+$B9)</f>
        <v>204461.0003748179</v>
      </c>
      <c r="O9">
        <f>O8*'gdp increase'!$C11*(1+$B9)</f>
        <v>215845.12283597913</v>
      </c>
      <c r="P9">
        <f>P8*'gdp increase'!$C11*(1+$B9)</f>
        <v>145910.65474541305</v>
      </c>
      <c r="Q9">
        <f>Q8*'gdp increase'!$C11*(1+$B9)</f>
        <v>184637.08029678743</v>
      </c>
      <c r="R9">
        <f>R8*'gdp increase'!$C11*(1+$B9)</f>
        <v>208113.64393802208</v>
      </c>
      <c r="T9" s="9">
        <v>2070</v>
      </c>
      <c r="U9">
        <f>U8*'gdp increase'!$D11*(1+$B9)</f>
        <v>135117.16613304126</v>
      </c>
      <c r="V9">
        <f>V8*'gdp increase'!$D11*(1+$B9)</f>
        <v>111626.22283172444</v>
      </c>
      <c r="W9">
        <f>W8*'gdp increase'!$D11*(1+$B9)</f>
        <v>117841.42567365349</v>
      </c>
      <c r="X9">
        <f>X8*'gdp increase'!$D11*(1+$B9)</f>
        <v>79660.449818185996</v>
      </c>
      <c r="Y9">
        <f>Y8*'gdp increase'!$D11*(1+$B9)</f>
        <v>100803.28194827042</v>
      </c>
      <c r="Z9">
        <f>Z8*'gdp increase'!$D11*(1+$B9)</f>
        <v>113620.39679919816</v>
      </c>
      <c r="AB9" s="9">
        <v>2070</v>
      </c>
      <c r="AC9">
        <f>AC8*'gdp increase'!$E11*(1+$B9)</f>
        <v>494121.47555928683</v>
      </c>
      <c r="AD9">
        <f>AD8*'gdp increase'!$E11*(1+$B9)</f>
        <v>408215.44379055407</v>
      </c>
      <c r="AE9">
        <f>AE8*'gdp increase'!$E11*(1+$B9)</f>
        <v>430944.34854074969</v>
      </c>
      <c r="AF9">
        <f>AF8*'gdp increase'!$E11*(1+$B9)</f>
        <v>291317.08527043415</v>
      </c>
      <c r="AG9">
        <f>AG8*'gdp increase'!$E11*(1+$B9)</f>
        <v>368636.10925982858</v>
      </c>
      <c r="AH9">
        <f>AH8*'gdp increase'!$E11*(1+$B9)</f>
        <v>415508.10845730541</v>
      </c>
    </row>
    <row r="10" spans="1:34">
      <c r="A10" s="11">
        <v>2080</v>
      </c>
      <c r="B10" s="1">
        <f>AVERAGE(data!B52:B61)</f>
        <v>1.3680000000000001E-2</v>
      </c>
      <c r="D10" s="11">
        <v>2080</v>
      </c>
      <c r="E10">
        <f>E9*'gdp increase'!$B12*(1+$B10)</f>
        <v>419238.5820855872</v>
      </c>
      <c r="F10">
        <f>F9*'gdp increase'!$B12*(1+$B10)</f>
        <v>346351.39799677971</v>
      </c>
      <c r="G10">
        <f>G9*'gdp increase'!$B12*(1+$B10)</f>
        <v>365635.79317317816</v>
      </c>
      <c r="H10">
        <f>H9*'gdp increase'!$B12*(1+$B10)</f>
        <v>247168.69799646878</v>
      </c>
      <c r="I10">
        <f>I9*'gdp increase'!$B12*(1+$B10)</f>
        <v>312770.21420028323</v>
      </c>
      <c r="J10">
        <f>J9*'gdp increase'!$B12*(1+$B10)</f>
        <v>352538.87728222046</v>
      </c>
      <c r="L10" s="11">
        <v>2080</v>
      </c>
      <c r="M10">
        <f>M9*'gdp increase'!$C12*(1+$B10)</f>
        <v>297709.5917165656</v>
      </c>
      <c r="N10">
        <f>N9*'gdp increase'!$C12*(1+$B10)</f>
        <v>245950.96370932943</v>
      </c>
      <c r="O10">
        <f>O9*'gdp increase'!$C12*(1+$B10)</f>
        <v>259645.19334321941</v>
      </c>
      <c r="P10">
        <f>P9*'gdp increase'!$C12*(1+$B10)</f>
        <v>175519.37085461666</v>
      </c>
      <c r="Q10">
        <f>Q9*'gdp increase'!$C12*(1+$B10)</f>
        <v>222104.30229835049</v>
      </c>
      <c r="R10">
        <f>R9*'gdp increase'!$C12*(1+$B10)</f>
        <v>250344.81487316923</v>
      </c>
      <c r="T10" s="11">
        <v>2080</v>
      </c>
      <c r="U10">
        <f>U9*'gdp increase'!$D12*(1+$B10)</f>
        <v>142040.57914973778</v>
      </c>
      <c r="V10">
        <f>V9*'gdp increase'!$D12*(1+$B10)</f>
        <v>117345.95827523476</v>
      </c>
      <c r="W10">
        <f>W9*'gdp increase'!$D12*(1+$B10)</f>
        <v>123879.62854427703</v>
      </c>
      <c r="X10">
        <f>X9*'gdp increase'!$D12*(1+$B10)</f>
        <v>83742.256822960509</v>
      </c>
      <c r="Y10">
        <f>Y9*'gdp increase'!$D12*(1+$B10)</f>
        <v>105968.44914604309</v>
      </c>
      <c r="Z10">
        <f>Z9*'gdp increase'!$D12*(1+$B10)</f>
        <v>119442.31385588982</v>
      </c>
      <c r="AB10" s="11">
        <v>2080</v>
      </c>
      <c r="AC10">
        <f>AC9*'gdp increase'!$E12*(1+$B10)</f>
        <v>631754.91860045446</v>
      </c>
      <c r="AD10">
        <f>AD9*'gdp increase'!$E12*(1+$B10)</f>
        <v>521920.47344521235</v>
      </c>
      <c r="AE10">
        <f>AE9*'gdp increase'!$E12*(1+$B10)</f>
        <v>550980.32629634487</v>
      </c>
      <c r="AF10">
        <f>AF9*'gdp increase'!$E12*(1+$B10)</f>
        <v>372461.04570466653</v>
      </c>
      <c r="AG10">
        <f>AG9*'gdp increase'!$E12*(1+$B10)</f>
        <v>471316.64321011363</v>
      </c>
      <c r="AH10">
        <f>AH9*'gdp increase'!$E12*(1+$B10)</f>
        <v>531244.44943251205</v>
      </c>
    </row>
    <row r="11" spans="1:34">
      <c r="A11" s="9">
        <v>2090</v>
      </c>
      <c r="B11" s="1">
        <f>AVERAGE(data!B62:B71)</f>
        <v>1.9450000000000002E-2</v>
      </c>
      <c r="D11" s="9">
        <v>2090</v>
      </c>
      <c r="E11">
        <f>E10*'gdp increase'!$B13*(1+$B11)</f>
        <v>500754.06733373861</v>
      </c>
      <c r="F11">
        <f>F10*'gdp increase'!$B13*(1+$B11)</f>
        <v>413694.91903826478</v>
      </c>
      <c r="G11">
        <f>G10*'gdp increase'!$B13*(1+$B11)</f>
        <v>436728.91384049231</v>
      </c>
      <c r="H11">
        <f>H10*'gdp increase'!$B13*(1+$B11)</f>
        <v>295227.43403909454</v>
      </c>
      <c r="I11">
        <f>I10*'gdp increase'!$B13*(1+$B11)</f>
        <v>373584.31116357137</v>
      </c>
      <c r="J11">
        <f>J10*'gdp increase'!$B13*(1+$B11)</f>
        <v>421085.47313114925</v>
      </c>
      <c r="L11" s="9">
        <v>2090</v>
      </c>
      <c r="M11">
        <f>M10*'gdp increase'!$C13*(1+$B11)</f>
        <v>359948.8359430586</v>
      </c>
      <c r="N11">
        <f>N10*'gdp increase'!$C13*(1+$B11)</f>
        <v>297369.53578079992</v>
      </c>
      <c r="O11">
        <f>O10*'gdp increase'!$C13*(1+$B11)</f>
        <v>313926.68460302695</v>
      </c>
      <c r="P11">
        <f>P10*'gdp increase'!$C13*(1+$B11)</f>
        <v>212213.49591156567</v>
      </c>
      <c r="Q11">
        <f>Q10*'gdp increase'!$C13*(1+$B11)</f>
        <v>268537.48516893346</v>
      </c>
      <c r="R11">
        <f>R10*'gdp increase'!$C13*(1+$B11)</f>
        <v>302681.96660512121</v>
      </c>
      <c r="T11" s="9">
        <v>2090</v>
      </c>
      <c r="U11">
        <f>U10*'gdp increase'!$D13*(1+$B11)</f>
        <v>150593.26879583145</v>
      </c>
      <c r="V11">
        <f>V10*'gdp increase'!$D13*(1+$B11)</f>
        <v>124411.7106704959</v>
      </c>
      <c r="W11">
        <f>W10*'gdp increase'!$D13*(1+$B11)</f>
        <v>131338.79283912017</v>
      </c>
      <c r="X11">
        <f>X10*'gdp increase'!$D13*(1+$B11)</f>
        <v>88784.629482644028</v>
      </c>
      <c r="Y11">
        <f>Y10*'gdp increase'!$D13*(1+$B11)</f>
        <v>112349.12756378269</v>
      </c>
      <c r="Z11">
        <f>Z10*'gdp increase'!$D13*(1+$B11)</f>
        <v>126634.294113474</v>
      </c>
      <c r="AB11" s="9">
        <v>2090</v>
      </c>
      <c r="AC11">
        <f>AC10*'gdp increase'!$E13*(1+$B11)</f>
        <v>803518.26096619258</v>
      </c>
      <c r="AD11">
        <f>AD10*'gdp increase'!$E13*(1+$B11)</f>
        <v>663821.71129652241</v>
      </c>
      <c r="AE11">
        <f>AE10*'gdp increase'!$E13*(1+$B11)</f>
        <v>700782.44043275726</v>
      </c>
      <c r="AF11">
        <f>AF10*'gdp increase'!$E13*(1+$B11)</f>
        <v>473726.82492961909</v>
      </c>
      <c r="AG11">
        <f>AG10*'gdp increase'!$E13*(1+$B11)</f>
        <v>599459.56630711316</v>
      </c>
      <c r="AH11">
        <f>AH10*'gdp increase'!$E13*(1+$B11)</f>
        <v>675680.71666398807</v>
      </c>
    </row>
    <row r="12" spans="1:34">
      <c r="A12" s="9">
        <v>2100</v>
      </c>
      <c r="B12" s="1">
        <f>AVERAGE(data!B72:B81)</f>
        <v>2.1429999999999998E-2</v>
      </c>
      <c r="D12" s="9">
        <v>2100</v>
      </c>
      <c r="E12">
        <f>E11*'gdp increase'!$B14*(1+$B12)</f>
        <v>594505.52196093835</v>
      </c>
      <c r="F12">
        <f>F11*'gdp increase'!$B14*(1+$B12)</f>
        <v>491147.11156508082</v>
      </c>
      <c r="G12">
        <f>G11*'gdp increase'!$B14*(1+$B12)</f>
        <v>518493.54366828181</v>
      </c>
      <c r="H12">
        <f>H11*'gdp increase'!$B14*(1+$B12)</f>
        <v>350500.07822228025</v>
      </c>
      <c r="I12">
        <f>I11*'gdp increase'!$B14*(1+$B12)</f>
        <v>443526.97340488003</v>
      </c>
      <c r="J12">
        <f>J11*'gdp increase'!$B14*(1+$B12)</f>
        <v>499921.329300276</v>
      </c>
      <c r="L12" s="9">
        <v>2100</v>
      </c>
      <c r="M12">
        <f>M11*'gdp increase'!$C14*(1+$B12)</f>
        <v>435607.41686369199</v>
      </c>
      <c r="N12">
        <f>N11*'gdp increase'!$C14*(1+$B12)</f>
        <v>359874.41102857527</v>
      </c>
      <c r="O12">
        <f>O11*'gdp increase'!$C14*(1+$B12)</f>
        <v>379911.74997476646</v>
      </c>
      <c r="P12">
        <f>P11*'gdp increase'!$C14*(1+$B12)</f>
        <v>256819.20191644799</v>
      </c>
      <c r="Q12">
        <f>Q11*'gdp increase'!$C14*(1+$B12)</f>
        <v>324982.07679720357</v>
      </c>
      <c r="R12">
        <f>R11*'gdp increase'!$C14*(1+$B12)</f>
        <v>366303.47548876912</v>
      </c>
      <c r="T12" s="9">
        <v>2100</v>
      </c>
      <c r="U12">
        <f>U11*'gdp increase'!$D14*(1+$B12)</f>
        <v>161055.71061920465</v>
      </c>
      <c r="V12">
        <f>V11*'gdp increase'!$D14*(1+$B12)</f>
        <v>133055.19318099995</v>
      </c>
      <c r="W12">
        <f>W11*'gdp increase'!$D14*(1+$B12)</f>
        <v>140463.5332091187</v>
      </c>
      <c r="X12">
        <f>X11*'gdp increase'!$D14*(1+$B12)</f>
        <v>94952.926566568014</v>
      </c>
      <c r="Y12">
        <f>Y11*'gdp increase'!$D14*(1+$B12)</f>
        <v>120154.56415760839</v>
      </c>
      <c r="Z12">
        <f>Z11*'gdp increase'!$D14*(1+$B12)</f>
        <v>135432.19023194132</v>
      </c>
      <c r="AB12" s="9">
        <v>2100</v>
      </c>
      <c r="AC12">
        <f>AC11*'gdp increase'!$E14*(1+$B12)</f>
        <v>1017543.9644863413</v>
      </c>
      <c r="AD12">
        <f>AD11*'gdp increase'!$E14*(1+$B12)</f>
        <v>840637.7410919735</v>
      </c>
      <c r="AE12">
        <f>AE11*'gdp increase'!$E14*(1+$B12)</f>
        <v>887443.35669847752</v>
      </c>
      <c r="AF12">
        <f>AF11*'gdp increase'!$E14*(1+$B12)</f>
        <v>599909.0436884209</v>
      </c>
      <c r="AG12">
        <f>AG11*'gdp increase'!$E14*(1+$B12)</f>
        <v>759132.04874265706</v>
      </c>
      <c r="AH12">
        <f>AH11*'gdp increase'!$E14*(1+$B12)</f>
        <v>855655.51968230156</v>
      </c>
    </row>
  </sheetData>
  <conditionalFormatting sqref="E4:J4 D1:D2">
    <cfRule type="expression" dxfId="3" priority="4">
      <formula>MOD(ROW(),3)=2</formula>
    </cfRule>
  </conditionalFormatting>
  <conditionalFormatting sqref="M4:R4 L2">
    <cfRule type="expression" dxfId="2" priority="3">
      <formula>MOD(ROW(),3)=2</formula>
    </cfRule>
  </conditionalFormatting>
  <conditionalFormatting sqref="U4:Z4 T2">
    <cfRule type="expression" dxfId="1" priority="2">
      <formula>MOD(ROW(),3)=2</formula>
    </cfRule>
  </conditionalFormatting>
  <conditionalFormatting sqref="AC4:AH4 AB2">
    <cfRule type="expression" dxfId="0" priority="1">
      <formula>MOD(ROW(),3)=2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</dc:creator>
  <cp:keywords/>
  <dc:description/>
  <cp:lastModifiedBy>Lenny Han</cp:lastModifiedBy>
  <cp:revision/>
  <dcterms:created xsi:type="dcterms:W3CDTF">2023-03-20T08:04:10Z</dcterms:created>
  <dcterms:modified xsi:type="dcterms:W3CDTF">2023-03-26T07:37:29Z</dcterms:modified>
  <cp:category/>
  <cp:contentStatus/>
</cp:coreProperties>
</file>